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c01\daten\consis Treuhand AG\Homepage\AA-Vorlagen Homepage - bei Änderungen Vorlagenordner ebenfalls anpassen\"/>
    </mc:Choice>
  </mc:AlternateContent>
  <xr:revisionPtr revIDLastSave="0" documentId="13_ncr:1_{3B3EF156-15E6-4B74-A6B1-F9F158E1A24E}" xr6:coauthVersionLast="45" xr6:coauthVersionMax="45" xr10:uidLastSave="{00000000-0000-0000-0000-000000000000}"/>
  <bookViews>
    <workbookView xWindow="3384" yWindow="3384" windowWidth="34560" windowHeight="13644" xr2:uid="{00000000-000D-0000-FFFF-FFFF00000000}"/>
  </bookViews>
  <sheets>
    <sheet name="Reka 2018" sheetId="2" r:id="rId1"/>
    <sheet name="MA1" sheetId="8" r:id="rId2"/>
    <sheet name="MA2" sheetId="13" r:id="rId3"/>
    <sheet name="MA3" sheetId="14" r:id="rId4"/>
    <sheet name="MA4" sheetId="15" r:id="rId5"/>
    <sheet name="Buchungsbeleg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P10" i="8"/>
  <c r="N10" i="8"/>
  <c r="R10" i="8"/>
  <c r="C12" i="6" l="1"/>
  <c r="E12" i="6"/>
  <c r="F12" i="6"/>
  <c r="G12" i="6"/>
  <c r="H12" i="6"/>
  <c r="M12" i="6"/>
  <c r="O12" i="6"/>
  <c r="P12" i="6"/>
  <c r="C13" i="6"/>
  <c r="E13" i="6"/>
  <c r="F13" i="6"/>
  <c r="G13" i="6"/>
  <c r="H13" i="6"/>
  <c r="M13" i="6"/>
  <c r="O13" i="6"/>
  <c r="P13" i="6"/>
  <c r="C14" i="6"/>
  <c r="E14" i="6"/>
  <c r="F14" i="6"/>
  <c r="G14" i="6"/>
  <c r="H14" i="6"/>
  <c r="M14" i="6"/>
  <c r="O14" i="6"/>
  <c r="P14" i="6"/>
  <c r="C15" i="6"/>
  <c r="E15" i="6"/>
  <c r="F15" i="6"/>
  <c r="G15" i="6"/>
  <c r="H15" i="6"/>
  <c r="M15" i="6"/>
  <c r="O15" i="6"/>
  <c r="P15" i="6"/>
  <c r="C16" i="6"/>
  <c r="E16" i="6"/>
  <c r="F16" i="6"/>
  <c r="G16" i="6"/>
  <c r="H16" i="6"/>
  <c r="M16" i="6"/>
  <c r="O16" i="6"/>
  <c r="P16" i="6"/>
  <c r="C17" i="6"/>
  <c r="E17" i="6"/>
  <c r="F17" i="6"/>
  <c r="G17" i="6"/>
  <c r="H17" i="6"/>
  <c r="M17" i="6"/>
  <c r="O17" i="6"/>
  <c r="P17" i="6"/>
  <c r="C18" i="6"/>
  <c r="E18" i="6"/>
  <c r="F18" i="6"/>
  <c r="G18" i="6"/>
  <c r="H18" i="6"/>
  <c r="M18" i="6"/>
  <c r="O18" i="6"/>
  <c r="P18" i="6"/>
  <c r="C19" i="6"/>
  <c r="E19" i="6"/>
  <c r="F19" i="6"/>
  <c r="G19" i="6"/>
  <c r="H19" i="6"/>
  <c r="M19" i="6"/>
  <c r="O19" i="6"/>
  <c r="P19" i="6"/>
  <c r="C20" i="6"/>
  <c r="E20" i="6"/>
  <c r="F20" i="6"/>
  <c r="G20" i="6"/>
  <c r="H20" i="6"/>
  <c r="M20" i="6"/>
  <c r="O20" i="6"/>
  <c r="P20" i="6"/>
  <c r="C21" i="6"/>
  <c r="E21" i="6"/>
  <c r="F21" i="6"/>
  <c r="G21" i="6"/>
  <c r="H21" i="6"/>
  <c r="M21" i="6"/>
  <c r="O21" i="6"/>
  <c r="P21" i="6"/>
  <c r="C22" i="6"/>
  <c r="E22" i="6"/>
  <c r="F22" i="6"/>
  <c r="G22" i="6"/>
  <c r="H22" i="6"/>
  <c r="M22" i="6"/>
  <c r="O22" i="6"/>
  <c r="P22" i="6"/>
  <c r="C23" i="6"/>
  <c r="E23" i="6"/>
  <c r="F23" i="6"/>
  <c r="G23" i="6"/>
  <c r="H23" i="6"/>
  <c r="M23" i="6"/>
  <c r="O23" i="6"/>
  <c r="P23" i="6"/>
  <c r="C24" i="6"/>
  <c r="E24" i="6"/>
  <c r="F24" i="6"/>
  <c r="G24" i="6"/>
  <c r="H24" i="6"/>
  <c r="M24" i="6"/>
  <c r="O24" i="6"/>
  <c r="P24" i="6"/>
  <c r="Q24" i="6"/>
  <c r="R24" i="6"/>
  <c r="C11" i="6"/>
  <c r="E11" i="6"/>
  <c r="E25" i="6" s="1"/>
  <c r="F11" i="6"/>
  <c r="G11" i="6"/>
  <c r="H11" i="6"/>
  <c r="H25" i="6" s="1"/>
  <c r="M11" i="6"/>
  <c r="M25" i="6" s="1"/>
  <c r="O11" i="6"/>
  <c r="P11" i="6"/>
  <c r="P25" i="6" l="1"/>
  <c r="G25" i="6"/>
  <c r="O25" i="6"/>
  <c r="F25" i="6"/>
  <c r="C25" i="6"/>
  <c r="F12" i="2"/>
  <c r="O10" i="2"/>
  <c r="T25" i="15"/>
  <c r="P12" i="2" s="1"/>
  <c r="S25" i="15"/>
  <c r="O12" i="2" s="1"/>
  <c r="Q25" i="15"/>
  <c r="M12" i="2" s="1"/>
  <c r="L25" i="15"/>
  <c r="H12" i="2" s="1"/>
  <c r="K25" i="15"/>
  <c r="G12" i="2" s="1"/>
  <c r="J25" i="15"/>
  <c r="I25" i="15"/>
  <c r="E12" i="2" s="1"/>
  <c r="G25" i="15"/>
  <c r="C12" i="2" s="1"/>
  <c r="C25" i="15"/>
  <c r="B25" i="15"/>
  <c r="D24" i="15"/>
  <c r="E24" i="15" s="1"/>
  <c r="D23" i="15"/>
  <c r="D22" i="15"/>
  <c r="D21" i="15"/>
  <c r="E21" i="15" s="1"/>
  <c r="D20" i="15"/>
  <c r="D19" i="15"/>
  <c r="D18" i="15"/>
  <c r="E18" i="15" s="1"/>
  <c r="F18" i="15" s="1"/>
  <c r="D17" i="15"/>
  <c r="E17" i="15" s="1"/>
  <c r="F17" i="15" s="1"/>
  <c r="D16" i="15"/>
  <c r="E16" i="15" s="1"/>
  <c r="D15" i="15"/>
  <c r="D14" i="15"/>
  <c r="E14" i="15" s="1"/>
  <c r="F14" i="15" s="1"/>
  <c r="D13" i="15"/>
  <c r="E13" i="15" s="1"/>
  <c r="F13" i="15" s="1"/>
  <c r="D12" i="15"/>
  <c r="D11" i="15"/>
  <c r="R10" i="15"/>
  <c r="P10" i="15"/>
  <c r="O10" i="15"/>
  <c r="N10" i="15"/>
  <c r="B3" i="15"/>
  <c r="A2" i="15"/>
  <c r="A1" i="15"/>
  <c r="T25" i="14"/>
  <c r="P11" i="2" s="1"/>
  <c r="S25" i="14"/>
  <c r="O11" i="2" s="1"/>
  <c r="Q25" i="14"/>
  <c r="M11" i="2" s="1"/>
  <c r="L25" i="14"/>
  <c r="H11" i="2" s="1"/>
  <c r="K25" i="14"/>
  <c r="G11" i="2" s="1"/>
  <c r="J25" i="14"/>
  <c r="F11" i="2" s="1"/>
  <c r="I25" i="14"/>
  <c r="E11" i="2" s="1"/>
  <c r="G25" i="14"/>
  <c r="C11" i="2" s="1"/>
  <c r="C25" i="14"/>
  <c r="B25" i="14"/>
  <c r="D24" i="14"/>
  <c r="E24" i="14" s="1"/>
  <c r="D23" i="14"/>
  <c r="E23" i="14" s="1"/>
  <c r="D22" i="14"/>
  <c r="D21" i="14"/>
  <c r="D20" i="14"/>
  <c r="E20" i="14" s="1"/>
  <c r="D19" i="14"/>
  <c r="E19" i="14" s="1"/>
  <c r="F19" i="14" s="1"/>
  <c r="D18" i="14"/>
  <c r="E18" i="14" s="1"/>
  <c r="F18" i="14" s="1"/>
  <c r="D17" i="14"/>
  <c r="D16" i="14"/>
  <c r="E16" i="14" s="1"/>
  <c r="D15" i="14"/>
  <c r="E15" i="14" s="1"/>
  <c r="F15" i="14" s="1"/>
  <c r="D14" i="14"/>
  <c r="E14" i="14" s="1"/>
  <c r="F14" i="14" s="1"/>
  <c r="D13" i="14"/>
  <c r="E13" i="14" s="1"/>
  <c r="D12" i="14"/>
  <c r="E12" i="14" s="1"/>
  <c r="D11" i="14"/>
  <c r="E11" i="14" s="1"/>
  <c r="R10" i="14"/>
  <c r="P10" i="14"/>
  <c r="O10" i="14"/>
  <c r="N10" i="14"/>
  <c r="B3" i="14"/>
  <c r="A2" i="14"/>
  <c r="A1" i="14"/>
  <c r="T25" i="13"/>
  <c r="P10" i="2" s="1"/>
  <c r="S25" i="13"/>
  <c r="Q25" i="13"/>
  <c r="M10" i="2" s="1"/>
  <c r="L25" i="13"/>
  <c r="H10" i="2" s="1"/>
  <c r="K25" i="13"/>
  <c r="G10" i="2" s="1"/>
  <c r="J25" i="13"/>
  <c r="F10" i="2" s="1"/>
  <c r="I25" i="13"/>
  <c r="E10" i="2" s="1"/>
  <c r="G25" i="13"/>
  <c r="C10" i="2" s="1"/>
  <c r="C25" i="13"/>
  <c r="B25" i="13"/>
  <c r="D24" i="13"/>
  <c r="D23" i="13"/>
  <c r="D22" i="13"/>
  <c r="E22" i="13" s="1"/>
  <c r="F22" i="13" s="1"/>
  <c r="D21" i="13"/>
  <c r="E21" i="13" s="1"/>
  <c r="F21" i="13" s="1"/>
  <c r="D20" i="13"/>
  <c r="D19" i="13"/>
  <c r="D18" i="13"/>
  <c r="E18" i="13" s="1"/>
  <c r="F18" i="13" s="1"/>
  <c r="D17" i="13"/>
  <c r="E17" i="13" s="1"/>
  <c r="F17" i="13" s="1"/>
  <c r="D16" i="13"/>
  <c r="D15" i="13"/>
  <c r="D14" i="13"/>
  <c r="E14" i="13" s="1"/>
  <c r="F14" i="13" s="1"/>
  <c r="D13" i="13"/>
  <c r="E13" i="13" s="1"/>
  <c r="D12" i="13"/>
  <c r="D11" i="13"/>
  <c r="R10" i="13"/>
  <c r="P10" i="13"/>
  <c r="O10" i="13"/>
  <c r="N10" i="13"/>
  <c r="B3" i="13"/>
  <c r="A2" i="13"/>
  <c r="A1" i="13"/>
  <c r="R13" i="15" l="1"/>
  <c r="F13" i="13"/>
  <c r="F21" i="15"/>
  <c r="H21" i="15" s="1"/>
  <c r="F23" i="14"/>
  <c r="R23" i="14" s="1"/>
  <c r="D25" i="15"/>
  <c r="F16" i="15"/>
  <c r="E20" i="15"/>
  <c r="F20" i="15" s="1"/>
  <c r="F21" i="14"/>
  <c r="H21" i="14" s="1"/>
  <c r="F13" i="14"/>
  <c r="R13" i="14" s="1"/>
  <c r="E21" i="14"/>
  <c r="E12" i="15"/>
  <c r="F12" i="15" s="1"/>
  <c r="F24" i="15"/>
  <c r="P24" i="15" s="1"/>
  <c r="R17" i="15"/>
  <c r="D25" i="14"/>
  <c r="E17" i="14"/>
  <c r="F17" i="14" s="1"/>
  <c r="P14" i="15"/>
  <c r="H14" i="15"/>
  <c r="R14" i="15"/>
  <c r="R24" i="15"/>
  <c r="R16" i="15"/>
  <c r="P16" i="15"/>
  <c r="H16" i="15"/>
  <c r="P18" i="15"/>
  <c r="H18" i="15"/>
  <c r="R18" i="15"/>
  <c r="E11" i="15"/>
  <c r="H13" i="15"/>
  <c r="P13" i="15"/>
  <c r="E15" i="15"/>
  <c r="F15" i="15" s="1"/>
  <c r="H17" i="15"/>
  <c r="P17" i="15"/>
  <c r="E19" i="15"/>
  <c r="F19" i="15" s="1"/>
  <c r="E23" i="15"/>
  <c r="F23" i="15" s="1"/>
  <c r="E22" i="15"/>
  <c r="F22" i="15" s="1"/>
  <c r="H13" i="14"/>
  <c r="R15" i="14"/>
  <c r="P15" i="14"/>
  <c r="H15" i="14"/>
  <c r="P21" i="14"/>
  <c r="H23" i="14"/>
  <c r="P18" i="14"/>
  <c r="H18" i="14"/>
  <c r="R18" i="14"/>
  <c r="P14" i="14"/>
  <c r="H14" i="14"/>
  <c r="R14" i="14"/>
  <c r="R19" i="14"/>
  <c r="P19" i="14"/>
  <c r="H19" i="14"/>
  <c r="F12" i="14"/>
  <c r="F16" i="14"/>
  <c r="F20" i="14"/>
  <c r="F24" i="14"/>
  <c r="F11" i="14"/>
  <c r="E22" i="14"/>
  <c r="F22" i="14" s="1"/>
  <c r="P18" i="13"/>
  <c r="R18" i="13"/>
  <c r="H18" i="13"/>
  <c r="H22" i="13"/>
  <c r="R22" i="13"/>
  <c r="P22" i="13"/>
  <c r="R14" i="13"/>
  <c r="P14" i="13"/>
  <c r="H14" i="13"/>
  <c r="R17" i="13"/>
  <c r="P17" i="13"/>
  <c r="H17" i="13"/>
  <c r="E12" i="13"/>
  <c r="F12" i="13" s="1"/>
  <c r="D25" i="13"/>
  <c r="E11" i="13"/>
  <c r="F11" i="13" s="1"/>
  <c r="E15" i="13"/>
  <c r="F15" i="13" s="1"/>
  <c r="E20" i="13"/>
  <c r="F20" i="13" s="1"/>
  <c r="R21" i="13"/>
  <c r="P21" i="13"/>
  <c r="H21" i="13"/>
  <c r="R13" i="13"/>
  <c r="P13" i="13"/>
  <c r="H13" i="13"/>
  <c r="F24" i="13"/>
  <c r="E16" i="13"/>
  <c r="F16" i="13" s="1"/>
  <c r="E24" i="13"/>
  <c r="E19" i="13"/>
  <c r="F19" i="13" s="1"/>
  <c r="E23" i="13"/>
  <c r="F23" i="13" s="1"/>
  <c r="C14" i="2"/>
  <c r="G25" i="8"/>
  <c r="C9" i="2" s="1"/>
  <c r="D12" i="8"/>
  <c r="D13" i="8"/>
  <c r="E13" i="8" s="1"/>
  <c r="F13" i="8" s="1"/>
  <c r="D14" i="8"/>
  <c r="E14" i="8" s="1"/>
  <c r="F14" i="8" s="1"/>
  <c r="B14" i="6" s="1"/>
  <c r="D15" i="8"/>
  <c r="E15" i="8" s="1"/>
  <c r="F15" i="8" s="1"/>
  <c r="D16" i="8"/>
  <c r="E16" i="8" s="1"/>
  <c r="F16" i="8" s="1"/>
  <c r="D17" i="8"/>
  <c r="E17" i="8" s="1"/>
  <c r="F17" i="8" s="1"/>
  <c r="D18" i="8"/>
  <c r="D19" i="8"/>
  <c r="E19" i="8" s="1"/>
  <c r="D20" i="8"/>
  <c r="D21" i="8"/>
  <c r="E21" i="8" s="1"/>
  <c r="F21" i="8" s="1"/>
  <c r="D22" i="8"/>
  <c r="E22" i="8" s="1"/>
  <c r="F22" i="8" s="1"/>
  <c r="D23" i="8"/>
  <c r="E23" i="8" s="1"/>
  <c r="F23" i="8" s="1"/>
  <c r="D24" i="8"/>
  <c r="E24" i="8" s="1"/>
  <c r="F24" i="8" s="1"/>
  <c r="D11" i="8"/>
  <c r="E11" i="8" s="1"/>
  <c r="B25" i="8"/>
  <c r="I25" i="8"/>
  <c r="J25" i="8"/>
  <c r="K25" i="8"/>
  <c r="L25" i="8"/>
  <c r="P13" i="14" l="1"/>
  <c r="H24" i="15"/>
  <c r="R21" i="15"/>
  <c r="H12" i="15"/>
  <c r="M12" i="15" s="1"/>
  <c r="P12" i="15"/>
  <c r="R12" i="15"/>
  <c r="P20" i="15"/>
  <c r="H20" i="15"/>
  <c r="N20" i="15" s="1"/>
  <c r="R20" i="15"/>
  <c r="H21" i="8"/>
  <c r="B21" i="6"/>
  <c r="H13" i="8"/>
  <c r="B13" i="6"/>
  <c r="P23" i="14"/>
  <c r="B24" i="6"/>
  <c r="B16" i="6"/>
  <c r="P21" i="15"/>
  <c r="E25" i="15"/>
  <c r="B22" i="6"/>
  <c r="B17" i="6"/>
  <c r="R21" i="14"/>
  <c r="B23" i="6"/>
  <c r="B15" i="6"/>
  <c r="P17" i="14"/>
  <c r="H17" i="14"/>
  <c r="O17" i="14" s="1"/>
  <c r="R17" i="14"/>
  <c r="R19" i="15"/>
  <c r="P19" i="15"/>
  <c r="H19" i="15"/>
  <c r="R15" i="15"/>
  <c r="P15" i="15"/>
  <c r="H15" i="15"/>
  <c r="R23" i="15"/>
  <c r="P23" i="15"/>
  <c r="H23" i="15"/>
  <c r="P22" i="15"/>
  <c r="H22" i="15"/>
  <c r="R22" i="15"/>
  <c r="N24" i="15"/>
  <c r="M24" i="15"/>
  <c r="O24" i="15"/>
  <c r="O13" i="15"/>
  <c r="N13" i="15"/>
  <c r="M13" i="15"/>
  <c r="O18" i="15"/>
  <c r="N18" i="15"/>
  <c r="M18" i="15"/>
  <c r="N12" i="15"/>
  <c r="O21" i="15"/>
  <c r="N21" i="15"/>
  <c r="M21" i="15"/>
  <c r="O20" i="15"/>
  <c r="N16" i="15"/>
  <c r="M16" i="15"/>
  <c r="O16" i="15"/>
  <c r="O14" i="15"/>
  <c r="N14" i="15"/>
  <c r="M14" i="15"/>
  <c r="O17" i="15"/>
  <c r="N17" i="15"/>
  <c r="M17" i="15"/>
  <c r="F11" i="15"/>
  <c r="P22" i="14"/>
  <c r="H22" i="14"/>
  <c r="R22" i="14"/>
  <c r="R20" i="14"/>
  <c r="P20" i="14"/>
  <c r="H20" i="14"/>
  <c r="R16" i="14"/>
  <c r="P16" i="14"/>
  <c r="H16" i="14"/>
  <c r="F25" i="14"/>
  <c r="B11" i="2" s="1"/>
  <c r="P11" i="14"/>
  <c r="H11" i="14"/>
  <c r="R12" i="14"/>
  <c r="P12" i="14"/>
  <c r="H12" i="14"/>
  <c r="O13" i="14"/>
  <c r="N13" i="14"/>
  <c r="U13" i="14" s="1"/>
  <c r="M13" i="14"/>
  <c r="M19" i="14"/>
  <c r="O19" i="14"/>
  <c r="N19" i="14"/>
  <c r="U19" i="14" s="1"/>
  <c r="E25" i="14"/>
  <c r="M23" i="14"/>
  <c r="O23" i="14"/>
  <c r="N23" i="14"/>
  <c r="U23" i="14" s="1"/>
  <c r="R24" i="14"/>
  <c r="P24" i="14"/>
  <c r="H24" i="14"/>
  <c r="O14" i="14"/>
  <c r="N14" i="14"/>
  <c r="M14" i="14"/>
  <c r="O18" i="14"/>
  <c r="N18" i="14"/>
  <c r="M18" i="14"/>
  <c r="M15" i="14"/>
  <c r="O15" i="14"/>
  <c r="N15" i="14"/>
  <c r="U15" i="14" s="1"/>
  <c r="O21" i="14"/>
  <c r="N21" i="14"/>
  <c r="M21" i="14"/>
  <c r="P20" i="13"/>
  <c r="H20" i="13"/>
  <c r="R20" i="13"/>
  <c r="P23" i="13"/>
  <c r="R23" i="13"/>
  <c r="H23" i="13"/>
  <c r="H15" i="13"/>
  <c r="R15" i="13"/>
  <c r="P15" i="13"/>
  <c r="R24" i="13"/>
  <c r="P24" i="13"/>
  <c r="H24" i="13"/>
  <c r="M21" i="13"/>
  <c r="O21" i="13"/>
  <c r="N21" i="13"/>
  <c r="F25" i="13"/>
  <c r="B10" i="2" s="1"/>
  <c r="P11" i="13"/>
  <c r="H11" i="13"/>
  <c r="P16" i="13"/>
  <c r="H16" i="13"/>
  <c r="R16" i="13"/>
  <c r="M13" i="13"/>
  <c r="O13" i="13"/>
  <c r="N13" i="13"/>
  <c r="M17" i="13"/>
  <c r="O17" i="13"/>
  <c r="N17" i="13"/>
  <c r="P12" i="13"/>
  <c r="H12" i="13"/>
  <c r="R12" i="13"/>
  <c r="N14" i="13"/>
  <c r="M14" i="13"/>
  <c r="O14" i="13"/>
  <c r="E25" i="13"/>
  <c r="N22" i="13"/>
  <c r="M22" i="13"/>
  <c r="O22" i="13"/>
  <c r="R19" i="13"/>
  <c r="P19" i="13"/>
  <c r="H19" i="13"/>
  <c r="N18" i="13"/>
  <c r="M18" i="13"/>
  <c r="O18" i="13"/>
  <c r="F11" i="8"/>
  <c r="E20" i="8"/>
  <c r="F20" i="8" s="1"/>
  <c r="F19" i="8"/>
  <c r="B19" i="6" s="1"/>
  <c r="E18" i="8"/>
  <c r="F18" i="8" s="1"/>
  <c r="B18" i="6" s="1"/>
  <c r="H22" i="8"/>
  <c r="H14" i="8"/>
  <c r="D14" i="6" s="1"/>
  <c r="E12" i="8"/>
  <c r="F12" i="8" s="1"/>
  <c r="B12" i="6" s="1"/>
  <c r="H17" i="8"/>
  <c r="H24" i="8"/>
  <c r="H23" i="8"/>
  <c r="H19" i="8"/>
  <c r="H15" i="8"/>
  <c r="D25" i="8"/>
  <c r="H16" i="8"/>
  <c r="D22" i="6" l="1"/>
  <c r="M20" i="15"/>
  <c r="O12" i="15"/>
  <c r="U12" i="15" s="1"/>
  <c r="V12" i="15" s="1"/>
  <c r="U17" i="13"/>
  <c r="V17" i="13" s="1"/>
  <c r="U21" i="13"/>
  <c r="U14" i="15"/>
  <c r="M24" i="8"/>
  <c r="D24" i="6"/>
  <c r="P11" i="8"/>
  <c r="B11" i="6"/>
  <c r="M15" i="8"/>
  <c r="D15" i="6"/>
  <c r="M17" i="8"/>
  <c r="D17" i="6"/>
  <c r="M21" i="8"/>
  <c r="I21" i="6" s="1"/>
  <c r="D21" i="6"/>
  <c r="M19" i="8"/>
  <c r="D19" i="6"/>
  <c r="U22" i="13"/>
  <c r="V22" i="13" s="1"/>
  <c r="U14" i="13"/>
  <c r="V14" i="13" s="1"/>
  <c r="U16" i="15"/>
  <c r="V16" i="15" s="1"/>
  <c r="M23" i="8"/>
  <c r="D23" i="6"/>
  <c r="H20" i="8"/>
  <c r="B20" i="6"/>
  <c r="U14" i="14"/>
  <c r="V14" i="14" s="1"/>
  <c r="U17" i="15"/>
  <c r="V17" i="15" s="1"/>
  <c r="U21" i="15"/>
  <c r="V21" i="15" s="1"/>
  <c r="M13" i="8"/>
  <c r="I13" i="6" s="1"/>
  <c r="D13" i="6"/>
  <c r="M16" i="8"/>
  <c r="D16" i="6"/>
  <c r="M17" i="14"/>
  <c r="N17" i="14"/>
  <c r="U17" i="14" s="1"/>
  <c r="V17" i="14" s="1"/>
  <c r="U18" i="14"/>
  <c r="V18" i="14" s="1"/>
  <c r="O22" i="15"/>
  <c r="N22" i="15"/>
  <c r="M22" i="15"/>
  <c r="F25" i="15"/>
  <c r="B12" i="2" s="1"/>
  <c r="P11" i="15"/>
  <c r="P25" i="15" s="1"/>
  <c r="L12" i="2" s="1"/>
  <c r="H11" i="15"/>
  <c r="V14" i="15"/>
  <c r="U20" i="15"/>
  <c r="V20" i="15" s="1"/>
  <c r="U18" i="15"/>
  <c r="V18" i="15" s="1"/>
  <c r="M19" i="15"/>
  <c r="O19" i="15"/>
  <c r="N19" i="15"/>
  <c r="M15" i="15"/>
  <c r="O15" i="15"/>
  <c r="N15" i="15"/>
  <c r="U15" i="15" s="1"/>
  <c r="U13" i="15"/>
  <c r="V13" i="15" s="1"/>
  <c r="M23" i="15"/>
  <c r="O23" i="15"/>
  <c r="N23" i="15"/>
  <c r="N24" i="14"/>
  <c r="M24" i="14"/>
  <c r="O24" i="14"/>
  <c r="R11" i="14"/>
  <c r="R25" i="14" s="1"/>
  <c r="N11" i="2" s="1"/>
  <c r="M11" i="14"/>
  <c r="H25" i="14"/>
  <c r="D11" i="2" s="1"/>
  <c r="O11" i="14"/>
  <c r="N11" i="14"/>
  <c r="V23" i="14"/>
  <c r="V19" i="14"/>
  <c r="N12" i="14"/>
  <c r="M12" i="14"/>
  <c r="O12" i="14"/>
  <c r="P25" i="14"/>
  <c r="L11" i="2" s="1"/>
  <c r="N16" i="14"/>
  <c r="M16" i="14"/>
  <c r="O16" i="14"/>
  <c r="U21" i="14"/>
  <c r="V21" i="14" s="1"/>
  <c r="V15" i="14"/>
  <c r="V13" i="14"/>
  <c r="N20" i="14"/>
  <c r="M20" i="14"/>
  <c r="O20" i="14"/>
  <c r="O22" i="14"/>
  <c r="N22" i="14"/>
  <c r="M22" i="14"/>
  <c r="O15" i="13"/>
  <c r="N15" i="13"/>
  <c r="M15" i="13"/>
  <c r="H25" i="13"/>
  <c r="D10" i="2" s="1"/>
  <c r="O11" i="13"/>
  <c r="N11" i="13"/>
  <c r="R11" i="13"/>
  <c r="R25" i="13" s="1"/>
  <c r="N10" i="2" s="1"/>
  <c r="M11" i="13"/>
  <c r="U18" i="13"/>
  <c r="V18" i="13" s="1"/>
  <c r="O12" i="13"/>
  <c r="N12" i="13"/>
  <c r="M12" i="13"/>
  <c r="P25" i="13"/>
  <c r="L10" i="2" s="1"/>
  <c r="V21" i="13"/>
  <c r="M19" i="13"/>
  <c r="O19" i="13"/>
  <c r="N19" i="13"/>
  <c r="U13" i="13"/>
  <c r="V13" i="13" s="1"/>
  <c r="O16" i="13"/>
  <c r="N16" i="13"/>
  <c r="M16" i="13"/>
  <c r="M24" i="13"/>
  <c r="O24" i="13"/>
  <c r="N24" i="13"/>
  <c r="M23" i="13"/>
  <c r="O23" i="13"/>
  <c r="N23" i="13"/>
  <c r="O20" i="13"/>
  <c r="N20" i="13"/>
  <c r="M20" i="13"/>
  <c r="M14" i="8"/>
  <c r="I14" i="6" s="1"/>
  <c r="E25" i="8"/>
  <c r="M22" i="8"/>
  <c r="I22" i="6" s="1"/>
  <c r="H12" i="8"/>
  <c r="H18" i="8"/>
  <c r="H11" i="8"/>
  <c r="D11" i="6" s="1"/>
  <c r="A1" i="6"/>
  <c r="I17" i="6" l="1"/>
  <c r="I19" i="6"/>
  <c r="M18" i="8"/>
  <c r="I18" i="6" s="1"/>
  <c r="D18" i="6"/>
  <c r="U16" i="13"/>
  <c r="U15" i="13"/>
  <c r="I16" i="6"/>
  <c r="M20" i="8"/>
  <c r="I20" i="6" s="1"/>
  <c r="D20" i="6"/>
  <c r="M12" i="8"/>
  <c r="I12" i="6" s="1"/>
  <c r="D12" i="6"/>
  <c r="U23" i="13"/>
  <c r="U19" i="13"/>
  <c r="U23" i="15"/>
  <c r="U22" i="15"/>
  <c r="I23" i="6"/>
  <c r="I15" i="6"/>
  <c r="I24" i="6"/>
  <c r="V23" i="15"/>
  <c r="V22" i="15"/>
  <c r="L11" i="6"/>
  <c r="V15" i="15"/>
  <c r="R11" i="15"/>
  <c r="R25" i="15" s="1"/>
  <c r="N12" i="2" s="1"/>
  <c r="M11" i="15"/>
  <c r="H25" i="15"/>
  <c r="D12" i="2" s="1"/>
  <c r="O11" i="15"/>
  <c r="O25" i="15" s="1"/>
  <c r="K12" i="2" s="1"/>
  <c r="N11" i="15"/>
  <c r="U19" i="15"/>
  <c r="V19" i="15" s="1"/>
  <c r="N25" i="14"/>
  <c r="J11" i="2" s="1"/>
  <c r="U11" i="14"/>
  <c r="V11" i="14" s="1"/>
  <c r="O25" i="14"/>
  <c r="K11" i="2" s="1"/>
  <c r="U22" i="14"/>
  <c r="V22" i="14" s="1"/>
  <c r="U20" i="14"/>
  <c r="V20" i="14" s="1"/>
  <c r="U16" i="14"/>
  <c r="V16" i="14" s="1"/>
  <c r="U12" i="14"/>
  <c r="V12" i="14" s="1"/>
  <c r="M25" i="14"/>
  <c r="I11" i="2" s="1"/>
  <c r="O25" i="13"/>
  <c r="K10" i="2" s="1"/>
  <c r="M25" i="13"/>
  <c r="I10" i="2" s="1"/>
  <c r="U20" i="13"/>
  <c r="V20" i="13" s="1"/>
  <c r="V23" i="13"/>
  <c r="V16" i="13"/>
  <c r="V19" i="13"/>
  <c r="U12" i="13"/>
  <c r="V12" i="13" s="1"/>
  <c r="N25" i="13"/>
  <c r="J10" i="2" s="1"/>
  <c r="U11" i="13"/>
  <c r="V11" i="13" s="1"/>
  <c r="V15" i="13"/>
  <c r="M11" i="8"/>
  <c r="H25" i="8"/>
  <c r="D9" i="2" s="1"/>
  <c r="E9" i="2"/>
  <c r="E14" i="2" s="1"/>
  <c r="F9" i="2"/>
  <c r="F14" i="2" s="1"/>
  <c r="G9" i="2"/>
  <c r="H9" i="2"/>
  <c r="Q25" i="8"/>
  <c r="M9" i="2" s="1"/>
  <c r="S25" i="8"/>
  <c r="O9" i="2" s="1"/>
  <c r="T25" i="8"/>
  <c r="P9" i="2" s="1"/>
  <c r="C25" i="8"/>
  <c r="O10" i="8"/>
  <c r="P16" i="8"/>
  <c r="L16" i="6" s="1"/>
  <c r="R12" i="8"/>
  <c r="N12" i="6" s="1"/>
  <c r="P13" i="8"/>
  <c r="L13" i="6" s="1"/>
  <c r="P18" i="8"/>
  <c r="L18" i="6" s="1"/>
  <c r="P20" i="8"/>
  <c r="L20" i="6" s="1"/>
  <c r="P24" i="8"/>
  <c r="L24" i="6" s="1"/>
  <c r="B3" i="6"/>
  <c r="A1" i="8"/>
  <c r="A2" i="8"/>
  <c r="A2" i="6"/>
  <c r="D25" i="6" l="1"/>
  <c r="I11" i="6"/>
  <c r="I25" i="6" s="1"/>
  <c r="D14" i="2"/>
  <c r="N25" i="15"/>
  <c r="J12" i="2" s="1"/>
  <c r="U11" i="15"/>
  <c r="U25" i="15" s="1"/>
  <c r="Q12" i="2" s="1"/>
  <c r="M25" i="15"/>
  <c r="I12" i="2" s="1"/>
  <c r="U25" i="14"/>
  <c r="Q11" i="2" s="1"/>
  <c r="V25" i="14"/>
  <c r="R11" i="2" s="1"/>
  <c r="V25" i="13"/>
  <c r="R10" i="2" s="1"/>
  <c r="U25" i="13"/>
  <c r="Q10" i="2" s="1"/>
  <c r="R11" i="8"/>
  <c r="N11" i="6" s="1"/>
  <c r="G14" i="2"/>
  <c r="O21" i="8"/>
  <c r="K21" i="6" s="1"/>
  <c r="O13" i="8"/>
  <c r="K13" i="6" s="1"/>
  <c r="O24" i="8"/>
  <c r="K24" i="6" s="1"/>
  <c r="O20" i="8"/>
  <c r="K20" i="6" s="1"/>
  <c r="O16" i="8"/>
  <c r="K16" i="6" s="1"/>
  <c r="O14" i="8"/>
  <c r="K14" i="6" s="1"/>
  <c r="O23" i="8"/>
  <c r="K23" i="6" s="1"/>
  <c r="O12" i="8"/>
  <c r="K12" i="6" s="1"/>
  <c r="O17" i="8"/>
  <c r="K17" i="6" s="1"/>
  <c r="O22" i="8"/>
  <c r="K22" i="6" s="1"/>
  <c r="O15" i="8"/>
  <c r="K15" i="6" s="1"/>
  <c r="O19" i="8"/>
  <c r="K19" i="6" s="1"/>
  <c r="O11" i="8"/>
  <c r="K11" i="6" s="1"/>
  <c r="O18" i="8"/>
  <c r="K18" i="6" s="1"/>
  <c r="N13" i="8"/>
  <c r="J13" i="6" s="1"/>
  <c r="N21" i="8"/>
  <c r="J21" i="6" s="1"/>
  <c r="N22" i="8"/>
  <c r="J22" i="6" s="1"/>
  <c r="N12" i="8"/>
  <c r="J12" i="6" s="1"/>
  <c r="N15" i="8"/>
  <c r="J15" i="6" s="1"/>
  <c r="N19" i="8"/>
  <c r="J19" i="6" s="1"/>
  <c r="N14" i="8"/>
  <c r="J14" i="6" s="1"/>
  <c r="N24" i="8"/>
  <c r="J24" i="6" s="1"/>
  <c r="N17" i="8"/>
  <c r="J17" i="6" s="1"/>
  <c r="N20" i="8"/>
  <c r="J20" i="6" s="1"/>
  <c r="N16" i="8"/>
  <c r="J16" i="6" s="1"/>
  <c r="N23" i="8"/>
  <c r="J23" i="6" s="1"/>
  <c r="N11" i="8"/>
  <c r="J11" i="6" s="1"/>
  <c r="N18" i="8"/>
  <c r="J18" i="6" s="1"/>
  <c r="P15" i="8"/>
  <c r="L15" i="6" s="1"/>
  <c r="P23" i="8"/>
  <c r="L23" i="6" s="1"/>
  <c r="P12" i="8"/>
  <c r="L12" i="6" s="1"/>
  <c r="O14" i="2"/>
  <c r="P21" i="8"/>
  <c r="L21" i="6" s="1"/>
  <c r="P17" i="8"/>
  <c r="L17" i="6" s="1"/>
  <c r="P19" i="8"/>
  <c r="L19" i="6" s="1"/>
  <c r="M14" i="2"/>
  <c r="H14" i="2"/>
  <c r="R23" i="8"/>
  <c r="N23" i="6" s="1"/>
  <c r="R17" i="8"/>
  <c r="N17" i="6" s="1"/>
  <c r="R24" i="8"/>
  <c r="N24" i="6" s="1"/>
  <c r="R15" i="8"/>
  <c r="N15" i="6" s="1"/>
  <c r="P22" i="8"/>
  <c r="L22" i="6" s="1"/>
  <c r="P14" i="8"/>
  <c r="L14" i="6" s="1"/>
  <c r="P14" i="2"/>
  <c r="R21" i="8"/>
  <c r="N21" i="6" s="1"/>
  <c r="R13" i="8"/>
  <c r="N13" i="6" s="1"/>
  <c r="R19" i="8"/>
  <c r="N19" i="6" s="1"/>
  <c r="R22" i="8"/>
  <c r="N22" i="6" s="1"/>
  <c r="R20" i="8"/>
  <c r="R18" i="8"/>
  <c r="N18" i="6" s="1"/>
  <c r="R16" i="8"/>
  <c r="N16" i="6" s="1"/>
  <c r="R14" i="8"/>
  <c r="N14" i="6" s="1"/>
  <c r="K25" i="6" l="1"/>
  <c r="L25" i="6"/>
  <c r="U20" i="8"/>
  <c r="Q20" i="6" s="1"/>
  <c r="N20" i="6"/>
  <c r="N25" i="6" s="1"/>
  <c r="J25" i="6"/>
  <c r="V11" i="15"/>
  <c r="V25" i="15" s="1"/>
  <c r="R12" i="2" s="1"/>
  <c r="U12" i="8"/>
  <c r="Q12" i="6" s="1"/>
  <c r="U15" i="8"/>
  <c r="Q15" i="6" s="1"/>
  <c r="U19" i="8"/>
  <c r="U16" i="8"/>
  <c r="Q16" i="6" s="1"/>
  <c r="U22" i="8"/>
  <c r="Q22" i="6" s="1"/>
  <c r="U13" i="8"/>
  <c r="Q13" i="6" s="1"/>
  <c r="U14" i="8"/>
  <c r="Q14" i="6" s="1"/>
  <c r="U17" i="8"/>
  <c r="Q17" i="6" s="1"/>
  <c r="U18" i="8"/>
  <c r="Q18" i="6" s="1"/>
  <c r="U23" i="8"/>
  <c r="Q23" i="6" s="1"/>
  <c r="U21" i="8"/>
  <c r="Q21" i="6" s="1"/>
  <c r="B25" i="6"/>
  <c r="V19" i="8" l="1"/>
  <c r="R19" i="6" s="1"/>
  <c r="Q19" i="6"/>
  <c r="V15" i="8"/>
  <c r="R15" i="6" s="1"/>
  <c r="V14" i="8"/>
  <c r="R14" i="6" s="1"/>
  <c r="V16" i="8"/>
  <c r="R16" i="6" s="1"/>
  <c r="V12" i="8"/>
  <c r="R12" i="6" s="1"/>
  <c r="V18" i="8"/>
  <c r="R18" i="6" s="1"/>
  <c r="V22" i="8"/>
  <c r="R22" i="6" s="1"/>
  <c r="V13" i="8"/>
  <c r="R13" i="6" s="1"/>
  <c r="V23" i="8"/>
  <c r="R23" i="6" s="1"/>
  <c r="V20" i="8"/>
  <c r="R20" i="6" s="1"/>
  <c r="V17" i="8"/>
  <c r="R17" i="6" s="1"/>
  <c r="V21" i="8"/>
  <c r="R21" i="6" s="1"/>
  <c r="F25" i="8" l="1"/>
  <c r="B9" i="2" s="1"/>
  <c r="B14" i="2" s="1"/>
  <c r="M25" i="8" l="1"/>
  <c r="I9" i="2" s="1"/>
  <c r="I14" i="2" s="1"/>
  <c r="O25" i="8"/>
  <c r="K9" i="2" s="1"/>
  <c r="K14" i="2" s="1"/>
  <c r="P25" i="8"/>
  <c r="L9" i="2" s="1"/>
  <c r="L14" i="2" s="1"/>
  <c r="N25" i="8"/>
  <c r="J9" i="2" s="1"/>
  <c r="J14" i="2" s="1"/>
  <c r="R25" i="8"/>
  <c r="N9" i="2" s="1"/>
  <c r="N14" i="2" s="1"/>
  <c r="U11" i="8"/>
  <c r="Q11" i="6" s="1"/>
  <c r="Q25" i="6" s="1"/>
  <c r="U25" i="8" l="1"/>
  <c r="Q9" i="2" s="1"/>
  <c r="Q14" i="2" s="1"/>
  <c r="V11" i="8"/>
  <c r="V25" i="8" l="1"/>
  <c r="R9" i="2" s="1"/>
  <c r="R14" i="2" s="1"/>
  <c r="R11" i="6"/>
  <c r="R25" i="6" s="1"/>
</calcChain>
</file>

<file path=xl/sharedStrings.xml><?xml version="1.0" encoding="utf-8"?>
<sst xmlns="http://schemas.openxmlformats.org/spreadsheetml/2006/main" count="285" uniqueCount="76">
  <si>
    <t>Name</t>
  </si>
  <si>
    <t>AHV-Nr.</t>
  </si>
  <si>
    <t>Total</t>
  </si>
  <si>
    <t>Auszlg</t>
  </si>
  <si>
    <t>Monat</t>
  </si>
  <si>
    <t>Spesen</t>
  </si>
  <si>
    <t>EO</t>
  </si>
  <si>
    <t>Total 1</t>
  </si>
  <si>
    <t>AHV</t>
  </si>
  <si>
    <t>ALV</t>
  </si>
  <si>
    <t>NBU</t>
  </si>
  <si>
    <t>BVG</t>
  </si>
  <si>
    <t>KTV</t>
  </si>
  <si>
    <t>Abzüge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</si>
  <si>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</si>
  <si>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</si>
  <si>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</si>
  <si>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</si>
  <si>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</si>
  <si>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</si>
  <si>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</si>
  <si>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</si>
  <si>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</si>
  <si>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</si>
  <si>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</si>
  <si>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</si>
  <si>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13. Gehalt</t>
  </si>
  <si>
    <t>Adresse</t>
  </si>
  <si>
    <t>Geburtsdatum</t>
  </si>
  <si>
    <t>KiZu</t>
  </si>
  <si>
    <t>Eintritt:</t>
  </si>
  <si>
    <t>Austritt:</t>
  </si>
  <si>
    <t>Bankverbindung:</t>
  </si>
  <si>
    <t>Mitarbeiter</t>
  </si>
  <si>
    <t>13. Monatslohn</t>
  </si>
  <si>
    <t>Fibu-Konto</t>
  </si>
  <si>
    <t>Buchungsbeleg</t>
  </si>
  <si>
    <t>05.05.1972</t>
  </si>
  <si>
    <t>359.72.236.118</t>
  </si>
  <si>
    <t>9500 Wil</t>
  </si>
  <si>
    <t>Muster AG</t>
  </si>
  <si>
    <t>Sozialversicherungen:</t>
  </si>
  <si>
    <t>NBU AN</t>
  </si>
  <si>
    <t>KTG AN</t>
  </si>
  <si>
    <t>MA 1</t>
  </si>
  <si>
    <t>MA 2</t>
  </si>
  <si>
    <t>MA 3</t>
  </si>
  <si>
    <t>MA 4</t>
  </si>
  <si>
    <t>MA1</t>
  </si>
  <si>
    <t>Gallusstrasse 17 9500 Wil</t>
  </si>
  <si>
    <t>Total Abzüge</t>
  </si>
  <si>
    <t>Nettolohn</t>
  </si>
  <si>
    <t>QUST</t>
  </si>
  <si>
    <t>Diverse Abzüge</t>
  </si>
  <si>
    <t>KTG</t>
  </si>
  <si>
    <t>UTG</t>
  </si>
  <si>
    <t>Nicht AHV pflichtig</t>
  </si>
  <si>
    <t>Lohnblatt</t>
  </si>
  <si>
    <t>Lohnbuchhaltung</t>
  </si>
  <si>
    <t>AHV pflichtig</t>
  </si>
  <si>
    <t xml:space="preserve">Diese Sätze jedes Jahr prüfen und hier anpassen </t>
  </si>
  <si>
    <t>Verbucht</t>
  </si>
  <si>
    <t>Anzahl Std.</t>
  </si>
  <si>
    <t>Betrag</t>
  </si>
  <si>
    <t>Feriengeld</t>
  </si>
  <si>
    <t>Angaben für Stundenlöhner</t>
  </si>
  <si>
    <t>Stundenansatz</t>
  </si>
  <si>
    <t>Ferien-geld</t>
  </si>
  <si>
    <t>AHV-Lohn ohne EO</t>
  </si>
  <si>
    <t>Monats-lohn</t>
  </si>
  <si>
    <t>AHV-Lohn</t>
  </si>
  <si>
    <t>Netto-lohn</t>
  </si>
  <si>
    <t>MA2</t>
  </si>
  <si>
    <t>MA3</t>
  </si>
  <si>
    <t>MA4</t>
  </si>
  <si>
    <t>ALV  (bis 148'200)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</si>
</sst>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%"/>
  </numFmts>
  <fonts count="18">
    <font>
      <sz val="10"/>
      <name val="Arial"/>
    </font>
    <font>
      <sz val="10"/>
      <name val="Frutiger-Roman"/>
    </font>
    <font>
      <sz val="10"/>
      <name val="Frutiger Light"/>
      <family val="2"/>
    </font>
    <font>
      <sz val="9"/>
      <name val="Frutiger Light"/>
      <family val="2"/>
    </font>
    <font>
      <b/>
      <sz val="10"/>
      <name val="Frutiger Light"/>
      <family val="2"/>
    </font>
    <font>
      <sz val="8"/>
      <name val="Frutiger Light"/>
      <family val="2"/>
    </font>
    <font>
      <b/>
      <i/>
      <sz val="8"/>
      <name val="Frutiger Light"/>
      <family val="2"/>
    </font>
    <font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i/>
      <sz val="7"/>
      <name val="Verdana"/>
      <family val="2"/>
    </font>
    <font>
      <b/>
      <sz val="9"/>
      <name val="Frutiger Light"/>
      <family val="2"/>
    </font>
    <font>
      <sz val="10"/>
      <name val="Arial"/>
      <family val="2"/>
    </font>
    <font>
      <u/>
      <sz val="9"/>
      <name val="Frutiger Light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5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1" applyFont="1"/>
    <xf numFmtId="4" fontId="3" fillId="0" borderId="0" xfId="1" applyNumberFormat="1" applyFont="1"/>
    <xf numFmtId="4" fontId="2" fillId="0" borderId="0" xfId="1" applyNumberFormat="1" applyFont="1" applyFill="1"/>
    <xf numFmtId="1" fontId="2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Fill="1" applyBorder="1"/>
    <xf numFmtId="0" fontId="5" fillId="0" borderId="0" xfId="1" applyFont="1"/>
    <xf numFmtId="0" fontId="6" fillId="0" borderId="0" xfId="1" applyFont="1" applyAlignment="1">
      <alignment horizontal="center" wrapText="1"/>
    </xf>
    <xf numFmtId="0" fontId="8" fillId="0" borderId="6" xfId="1" applyFont="1" applyBorder="1" applyAlignment="1">
      <alignment horizontal="left"/>
    </xf>
    <xf numFmtId="4" fontId="9" fillId="0" borderId="11" xfId="1" applyNumberFormat="1" applyFont="1" applyFill="1" applyBorder="1" applyAlignment="1">
      <alignment horizontal="right"/>
    </xf>
    <xf numFmtId="4" fontId="9" fillId="0" borderId="11" xfId="1" applyNumberFormat="1" applyFont="1" applyBorder="1"/>
    <xf numFmtId="0" fontId="9" fillId="0" borderId="11" xfId="1" applyFont="1" applyBorder="1"/>
    <xf numFmtId="0" fontId="9" fillId="0" borderId="0" xfId="1" applyFont="1"/>
    <xf numFmtId="4" fontId="9" fillId="0" borderId="0" xfId="1" applyNumberFormat="1" applyFont="1" applyFill="1"/>
    <xf numFmtId="0" fontId="10" fillId="0" borderId="11" xfId="1" applyFont="1" applyBorder="1" applyAlignment="1">
      <alignment horizontal="center"/>
    </xf>
    <xf numFmtId="4" fontId="9" fillId="0" borderId="0" xfId="1" applyNumberFormat="1" applyFont="1"/>
    <xf numFmtId="0" fontId="7" fillId="0" borderId="0" xfId="1" applyFont="1"/>
    <xf numFmtId="0" fontId="9" fillId="0" borderId="6" xfId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10" fontId="9" fillId="0" borderId="11" xfId="1" applyNumberFormat="1" applyFont="1" applyFill="1" applyBorder="1" applyAlignment="1">
      <alignment horizontal="right"/>
    </xf>
    <xf numFmtId="4" fontId="9" fillId="0" borderId="14" xfId="1" applyNumberFormat="1" applyFont="1" applyFill="1" applyBorder="1" applyAlignment="1">
      <alignment horizontal="right"/>
    </xf>
    <xf numFmtId="4" fontId="9" fillId="0" borderId="6" xfId="1" applyNumberFormat="1" applyFont="1" applyBorder="1"/>
    <xf numFmtId="0" fontId="9" fillId="0" borderId="6" xfId="1" applyFont="1" applyBorder="1"/>
    <xf numFmtId="0" fontId="9" fillId="0" borderId="7" xfId="1" applyFont="1" applyBorder="1"/>
    <xf numFmtId="0" fontId="9" fillId="0" borderId="1" xfId="1" applyFont="1" applyBorder="1"/>
    <xf numFmtId="4" fontId="9" fillId="0" borderId="0" xfId="1" applyNumberFormat="1" applyFont="1" applyFill="1" applyBorder="1"/>
    <xf numFmtId="1" fontId="9" fillId="2" borderId="7" xfId="1" applyNumberFormat="1" applyFont="1" applyFill="1" applyBorder="1"/>
    <xf numFmtId="1" fontId="9" fillId="2" borderId="12" xfId="1" applyNumberFormat="1" applyFont="1" applyFill="1" applyBorder="1"/>
    <xf numFmtId="0" fontId="10" fillId="0" borderId="0" xfId="1" applyFont="1"/>
    <xf numFmtId="0" fontId="10" fillId="0" borderId="14" xfId="1" applyFont="1" applyBorder="1"/>
    <xf numFmtId="1" fontId="10" fillId="0" borderId="15" xfId="1" applyNumberFormat="1" applyFont="1" applyBorder="1"/>
    <xf numFmtId="4" fontId="9" fillId="0" borderId="14" xfId="1" applyNumberFormat="1" applyFont="1" applyBorder="1"/>
    <xf numFmtId="4" fontId="9" fillId="0" borderId="2" xfId="1" applyNumberFormat="1" applyFont="1" applyBorder="1"/>
    <xf numFmtId="4" fontId="9" fillId="0" borderId="3" xfId="1" applyNumberFormat="1" applyFont="1" applyBorder="1"/>
    <xf numFmtId="4" fontId="9" fillId="2" borderId="14" xfId="1" applyNumberFormat="1" applyFont="1" applyFill="1" applyBorder="1" applyAlignment="1"/>
    <xf numFmtId="4" fontId="9" fillId="2" borderId="2" xfId="1" applyNumberFormat="1" applyFont="1" applyFill="1" applyBorder="1" applyAlignment="1"/>
    <xf numFmtId="4" fontId="9" fillId="2" borderId="15" xfId="1" applyNumberFormat="1" applyFont="1" applyFill="1" applyBorder="1" applyAlignment="1"/>
    <xf numFmtId="4" fontId="9" fillId="0" borderId="4" xfId="1" applyNumberFormat="1" applyFont="1" applyBorder="1"/>
    <xf numFmtId="0" fontId="9" fillId="0" borderId="18" xfId="1" applyFont="1" applyBorder="1"/>
    <xf numFmtId="0" fontId="9" fillId="0" borderId="0" xfId="1" applyFont="1" applyBorder="1"/>
    <xf numFmtId="4" fontId="9" fillId="0" borderId="0" xfId="1" applyNumberFormat="1" applyFont="1" applyBorder="1"/>
    <xf numFmtId="4" fontId="9" fillId="0" borderId="19" xfId="1" applyNumberFormat="1" applyFont="1" applyBorder="1"/>
    <xf numFmtId="4" fontId="9" fillId="2" borderId="18" xfId="1" applyNumberFormat="1" applyFont="1" applyFill="1" applyBorder="1" applyAlignment="1"/>
    <xf numFmtId="4" fontId="9" fillId="2" borderId="0" xfId="1" applyNumberFormat="1" applyFont="1" applyFill="1" applyBorder="1" applyAlignment="1"/>
    <xf numFmtId="0" fontId="9" fillId="2" borderId="0" xfId="0" applyFont="1" applyFill="1" applyBorder="1" applyAlignment="1"/>
    <xf numFmtId="0" fontId="9" fillId="2" borderId="19" xfId="0" applyFont="1" applyFill="1" applyBorder="1" applyAlignment="1"/>
    <xf numFmtId="0" fontId="9" fillId="0" borderId="20" xfId="1" applyFont="1" applyBorder="1"/>
    <xf numFmtId="0" fontId="9" fillId="0" borderId="16" xfId="1" applyFont="1" applyBorder="1"/>
    <xf numFmtId="4" fontId="9" fillId="0" borderId="16" xfId="1" applyNumberFormat="1" applyFont="1" applyBorder="1"/>
    <xf numFmtId="4" fontId="9" fillId="2" borderId="20" xfId="1" applyNumberFormat="1" applyFont="1" applyFill="1" applyBorder="1" applyAlignment="1"/>
    <xf numFmtId="4" fontId="9" fillId="2" borderId="16" xfId="1" applyNumberFormat="1" applyFont="1" applyFill="1" applyBorder="1" applyAlignment="1"/>
    <xf numFmtId="0" fontId="9" fillId="2" borderId="16" xfId="0" applyFont="1" applyFill="1" applyBorder="1" applyAlignment="1"/>
    <xf numFmtId="0" fontId="9" fillId="2" borderId="17" xfId="0" applyFont="1" applyFill="1" applyBorder="1" applyAlignment="1"/>
    <xf numFmtId="4" fontId="9" fillId="0" borderId="17" xfId="1" applyNumberFormat="1" applyFont="1" applyBorder="1"/>
    <xf numFmtId="0" fontId="9" fillId="0" borderId="0" xfId="1" applyFont="1" applyFill="1" applyBorder="1"/>
    <xf numFmtId="4" fontId="9" fillId="0" borderId="0" xfId="1" applyNumberFormat="1" applyFont="1" applyFill="1" applyBorder="1" applyAlignment="1"/>
    <xf numFmtId="0" fontId="9" fillId="0" borderId="0" xfId="0" applyFont="1" applyFill="1" applyBorder="1" applyAlignment="1"/>
    <xf numFmtId="4" fontId="9" fillId="0" borderId="11" xfId="1" applyNumberFormat="1" applyFont="1" applyBorder="1" applyAlignment="1">
      <alignment horizontal="right"/>
    </xf>
    <xf numFmtId="4" fontId="8" fillId="0" borderId="11" xfId="1" applyNumberFormat="1" applyFont="1" applyBorder="1" applyAlignment="1">
      <alignment horizontal="right" wrapText="1"/>
    </xf>
    <xf numFmtId="4" fontId="8" fillId="0" borderId="11" xfId="1" applyNumberFormat="1" applyFont="1" applyFill="1" applyBorder="1" applyAlignment="1">
      <alignment horizontal="right" wrapText="1"/>
    </xf>
    <xf numFmtId="0" fontId="13" fillId="0" borderId="11" xfId="1" applyFont="1" applyBorder="1" applyAlignment="1">
      <alignment horizontal="left" wrapText="1"/>
    </xf>
    <xf numFmtId="4" fontId="13" fillId="0" borderId="11" xfId="1" applyNumberFormat="1" applyFont="1" applyBorder="1" applyAlignment="1">
      <alignment horizontal="right" wrapText="1"/>
    </xf>
    <xf numFmtId="4" fontId="13" fillId="0" borderId="11" xfId="1" applyNumberFormat="1" applyFont="1" applyFill="1" applyBorder="1" applyAlignment="1">
      <alignment horizontal="right" wrapText="1"/>
    </xf>
    <xf numFmtId="0" fontId="10" fillId="0" borderId="13" xfId="1" applyFont="1" applyBorder="1"/>
    <xf numFmtId="1" fontId="10" fillId="0" borderId="21" xfId="1" applyNumberFormat="1" applyFont="1" applyFill="1" applyBorder="1"/>
    <xf numFmtId="1" fontId="10" fillId="0" borderId="0" xfId="1" applyNumberFormat="1" applyFont="1" applyFill="1" applyBorder="1"/>
    <xf numFmtId="4" fontId="9" fillId="0" borderId="0" xfId="1" applyNumberFormat="1" applyFont="1" applyFill="1" applyBorder="1" applyAlignment="1"/>
    <xf numFmtId="4" fontId="9" fillId="0" borderId="8" xfId="1" applyNumberFormat="1" applyFont="1" applyFill="1" applyBorder="1"/>
    <xf numFmtId="0" fontId="9" fillId="0" borderId="5" xfId="1" applyFont="1" applyBorder="1"/>
    <xf numFmtId="4" fontId="9" fillId="0" borderId="9" xfId="1" applyNumberFormat="1" applyFont="1" applyFill="1" applyBorder="1"/>
    <xf numFmtId="4" fontId="9" fillId="0" borderId="9" xfId="1" applyNumberFormat="1" applyFont="1" applyFill="1" applyBorder="1" applyAlignment="1">
      <alignment horizontal="right"/>
    </xf>
    <xf numFmtId="4" fontId="9" fillId="0" borderId="10" xfId="1" applyNumberFormat="1" applyFont="1" applyFill="1" applyBorder="1" applyAlignment="1">
      <alignment horizontal="right"/>
    </xf>
    <xf numFmtId="0" fontId="10" fillId="3" borderId="22" xfId="1" applyFont="1" applyFill="1" applyBorder="1"/>
    <xf numFmtId="4" fontId="10" fillId="3" borderId="3" xfId="1" applyNumberFormat="1" applyFont="1" applyFill="1" applyBorder="1"/>
    <xf numFmtId="4" fontId="10" fillId="3" borderId="4" xfId="1" applyNumberFormat="1" applyFont="1" applyFill="1" applyBorder="1"/>
    <xf numFmtId="0" fontId="10" fillId="3" borderId="18" xfId="1" applyFont="1" applyFill="1" applyBorder="1"/>
    <xf numFmtId="4" fontId="10" fillId="3" borderId="0" xfId="1" applyNumberFormat="1" applyFont="1" applyFill="1" applyBorder="1"/>
    <xf numFmtId="10" fontId="10" fillId="3" borderId="0" xfId="1" applyNumberFormat="1" applyFont="1" applyFill="1" applyBorder="1"/>
    <xf numFmtId="4" fontId="10" fillId="3" borderId="19" xfId="1" applyNumberFormat="1" applyFont="1" applyFill="1" applyBorder="1"/>
    <xf numFmtId="0" fontId="10" fillId="3" borderId="20" xfId="1" applyFont="1" applyFill="1" applyBorder="1"/>
    <xf numFmtId="4" fontId="10" fillId="3" borderId="16" xfId="1" applyNumberFormat="1" applyFont="1" applyFill="1" applyBorder="1"/>
    <xf numFmtId="4" fontId="10" fillId="3" borderId="17" xfId="1" applyNumberFormat="1" applyFont="1" applyFill="1" applyBorder="1"/>
    <xf numFmtId="4" fontId="3" fillId="0" borderId="0" xfId="1" applyNumberFormat="1" applyFont="1" applyFill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/>
    <xf numFmtId="0" fontId="14" fillId="0" borderId="0" xfId="1" applyFont="1"/>
    <xf numFmtId="4" fontId="9" fillId="0" borderId="23" xfId="1" applyNumberFormat="1" applyFont="1" applyFill="1" applyBorder="1" applyAlignment="1">
      <alignment horizontal="right"/>
    </xf>
    <xf numFmtId="0" fontId="9" fillId="0" borderId="10" xfId="1" applyFont="1" applyBorder="1"/>
    <xf numFmtId="4" fontId="8" fillId="0" borderId="14" xfId="1" applyNumberFormat="1" applyFont="1" applyBorder="1" applyAlignment="1">
      <alignment horizontal="right" wrapText="1"/>
    </xf>
    <xf numFmtId="4" fontId="8" fillId="0" borderId="24" xfId="1" applyNumberFormat="1" applyFont="1" applyBorder="1" applyAlignment="1">
      <alignment horizontal="right" wrapText="1"/>
    </xf>
    <xf numFmtId="0" fontId="3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4" xfId="1" applyFont="1" applyBorder="1"/>
    <xf numFmtId="1" fontId="9" fillId="0" borderId="25" xfId="1" applyNumberFormat="1" applyFont="1" applyBorder="1"/>
    <xf numFmtId="1" fontId="3" fillId="0" borderId="0" xfId="1" applyNumberFormat="1" applyFont="1"/>
    <xf numFmtId="4" fontId="9" fillId="0" borderId="0" xfId="1" applyNumberFormat="1" applyFont="1" applyFill="1" applyBorder="1" applyAlignment="1"/>
    <xf numFmtId="0" fontId="9" fillId="0" borderId="26" xfId="1" applyFont="1" applyBorder="1"/>
    <xf numFmtId="0" fontId="7" fillId="0" borderId="0" xfId="1" applyFont="1" applyAlignment="1">
      <alignment horizontal="center"/>
    </xf>
    <xf numFmtId="4" fontId="7" fillId="0" borderId="0" xfId="1" applyNumberFormat="1" applyFont="1" applyFill="1"/>
    <xf numFmtId="4" fontId="9" fillId="0" borderId="0" xfId="1" applyNumberFormat="1" applyFont="1" applyFill="1" applyBorder="1" applyAlignment="1"/>
    <xf numFmtId="4" fontId="9" fillId="0" borderId="0" xfId="1" applyNumberFormat="1" applyFont="1" applyFill="1" applyBorder="1" applyAlignment="1"/>
    <xf numFmtId="0" fontId="9" fillId="0" borderId="0" xfId="0" applyFont="1" applyFill="1" applyBorder="1" applyAlignment="1"/>
    <xf numFmtId="0" fontId="16" fillId="0" borderId="0" xfId="1" applyFont="1"/>
    <xf numFmtId="0" fontId="17" fillId="0" borderId="11" xfId="1" applyFont="1" applyBorder="1" applyAlignment="1">
      <alignment horizontal="center"/>
    </xf>
    <xf numFmtId="4" fontId="17" fillId="0" borderId="11" xfId="1" applyNumberFormat="1" applyFont="1" applyBorder="1" applyAlignment="1">
      <alignment horizontal="right"/>
    </xf>
    <xf numFmtId="4" fontId="17" fillId="0" borderId="11" xfId="1" applyNumberFormat="1" applyFont="1" applyFill="1" applyBorder="1" applyAlignment="1">
      <alignment horizontal="right"/>
    </xf>
    <xf numFmtId="10" fontId="17" fillId="0" borderId="11" xfId="1" applyNumberFormat="1" applyFont="1" applyBorder="1" applyAlignment="1">
      <alignment horizontal="right"/>
    </xf>
    <xf numFmtId="4" fontId="11" fillId="4" borderId="11" xfId="1" applyNumberFormat="1" applyFont="1" applyFill="1" applyBorder="1"/>
    <xf numFmtId="4" fontId="11" fillId="0" borderId="11" xfId="1" applyNumberFormat="1" applyFont="1" applyFill="1" applyBorder="1"/>
    <xf numFmtId="39" fontId="11" fillId="5" borderId="11" xfId="0" applyNumberFormat="1" applyFont="1" applyFill="1" applyBorder="1"/>
    <xf numFmtId="4" fontId="11" fillId="0" borderId="11" xfId="1" applyNumberFormat="1" applyFont="1" applyBorder="1"/>
    <xf numFmtId="10" fontId="11" fillId="4" borderId="11" xfId="2" applyNumberFormat="1" applyFont="1" applyFill="1" applyBorder="1"/>
    <xf numFmtId="164" fontId="9" fillId="0" borderId="0" xfId="1" applyNumberFormat="1" applyFont="1" applyFill="1"/>
    <xf numFmtId="4" fontId="11" fillId="0" borderId="11" xfId="1" applyNumberFormat="1" applyFont="1" applyFill="1" applyBorder="1" applyAlignment="1">
      <alignment horizontal="right"/>
    </xf>
    <xf numFmtId="4" fontId="11" fillId="0" borderId="24" xfId="1" applyNumberFormat="1" applyFont="1" applyFill="1" applyBorder="1" applyAlignment="1">
      <alignment horizontal="right"/>
    </xf>
    <xf numFmtId="4" fontId="11" fillId="0" borderId="24" xfId="1" applyNumberFormat="1" applyFont="1" applyFill="1" applyBorder="1"/>
    <xf numFmtId="4" fontId="11" fillId="0" borderId="27" xfId="1" applyNumberFormat="1" applyFont="1" applyFill="1" applyBorder="1"/>
    <xf numFmtId="4" fontId="11" fillId="0" borderId="25" xfId="1" applyNumberFormat="1" applyFont="1" applyFill="1" applyBorder="1"/>
    <xf numFmtId="165" fontId="10" fillId="3" borderId="3" xfId="1" applyNumberFormat="1" applyFont="1" applyFill="1" applyBorder="1"/>
    <xf numFmtId="4" fontId="9" fillId="0" borderId="0" xfId="1" applyNumberFormat="1" applyFont="1" applyFill="1" applyBorder="1" applyAlignment="1"/>
    <xf numFmtId="0" fontId="9" fillId="0" borderId="0" xfId="0" applyFont="1" applyFill="1" applyBorder="1" applyAlignment="1"/>
    <xf numFmtId="4" fontId="9" fillId="4" borderId="2" xfId="1" applyNumberFormat="1" applyFont="1" applyFill="1" applyBorder="1" applyAlignment="1"/>
    <xf numFmtId="0" fontId="9" fillId="0" borderId="2" xfId="0" applyFont="1" applyBorder="1" applyAlignment="1"/>
    <xf numFmtId="0" fontId="9" fillId="0" borderId="15" xfId="0" applyFont="1" applyBorder="1" applyAlignment="1"/>
    <xf numFmtId="14" fontId="9" fillId="2" borderId="11" xfId="0" applyNumberFormat="1" applyFont="1" applyFill="1" applyBorder="1" applyAlignment="1"/>
    <xf numFmtId="0" fontId="9" fillId="0" borderId="11" xfId="0" applyFont="1" applyBorder="1" applyAlignment="1"/>
    <xf numFmtId="0" fontId="9" fillId="2" borderId="11" xfId="0" applyFont="1" applyFill="1" applyBorder="1" applyAlignment="1"/>
    <xf numFmtId="4" fontId="12" fillId="0" borderId="11" xfId="1" applyNumberFormat="1" applyFont="1" applyBorder="1" applyAlignment="1"/>
    <xf numFmtId="4" fontId="12" fillId="0" borderId="14" xfId="1" applyNumberFormat="1" applyFont="1" applyBorder="1" applyAlignment="1"/>
    <xf numFmtId="4" fontId="12" fillId="0" borderId="2" xfId="1" applyNumberFormat="1" applyFont="1" applyBorder="1" applyAlignment="1"/>
    <xf numFmtId="4" fontId="12" fillId="0" borderId="15" xfId="1" applyNumberFormat="1" applyFont="1" applyBorder="1" applyAlignment="1"/>
    <xf numFmtId="49" fontId="9" fillId="4" borderId="2" xfId="1" applyNumberFormat="1" applyFont="1" applyFill="1" applyBorder="1" applyAlignment="1"/>
    <xf numFmtId="49" fontId="9" fillId="0" borderId="2" xfId="0" applyNumberFormat="1" applyFont="1" applyBorder="1" applyAlignment="1"/>
    <xf numFmtId="49" fontId="9" fillId="0" borderId="15" xfId="0" applyNumberFormat="1" applyFont="1" applyBorder="1" applyAlignment="1"/>
    <xf numFmtId="0" fontId="12" fillId="0" borderId="14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4" fontId="10" fillId="0" borderId="0" xfId="1" applyNumberFormat="1" applyFont="1" applyFill="1" applyBorder="1" applyAlignment="1"/>
    <xf numFmtId="0" fontId="10" fillId="0" borderId="0" xfId="0" applyFont="1" applyFill="1" applyBorder="1" applyAlignment="1"/>
  </cellXfs>
  <cellStyles count="3">
    <cellStyle name="Prozent" xfId="2" builtinId="5"/>
    <cellStyle name="Standard" xfId="0" builtinId="0"/>
    <cellStyle name="Standard_LOHN200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E33" sqref="E33"/>
    </sheetView>
  </sheetViews>
  <sheetFormatPr baseColWidth="10" defaultColWidth="11.44140625" defaultRowHeight="12.6"/>
  <cols>
    <col min="1" max="1" width="25.109375" style="21" customWidth="1"/>
    <col min="2" max="4" width="10.6640625" style="103" customWidth="1"/>
    <col min="5" max="6" width="8.44140625" style="103" customWidth="1"/>
    <col min="7" max="7" width="9.109375" style="103" bestFit="1" customWidth="1"/>
    <col min="8" max="9" width="9.33203125" style="103" customWidth="1"/>
    <col min="10" max="10" width="7.88671875" style="103" customWidth="1"/>
    <col min="11" max="11" width="8.88671875" style="103" customWidth="1"/>
    <col min="12" max="12" width="8.44140625" style="103" customWidth="1"/>
    <col min="13" max="13" width="8.109375" style="103" customWidth="1"/>
    <col min="14" max="14" width="7.6640625" style="103" customWidth="1"/>
    <col min="15" max="15" width="8.109375" style="103" customWidth="1"/>
    <col min="16" max="18" width="10.88671875" style="103" customWidth="1"/>
    <col min="19" max="16384" width="11.44140625" style="21"/>
  </cols>
  <sheetData>
    <row r="1" spans="1:18">
      <c r="A1" s="33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3.2" thickBot="1">
      <c r="A2" s="33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0.25" customHeight="1">
      <c r="A3" s="68" t="s">
        <v>58</v>
      </c>
      <c r="B3" s="69">
        <v>2019</v>
      </c>
      <c r="C3" s="70"/>
      <c r="D3" s="70"/>
      <c r="E3" s="70"/>
      <c r="F3" s="70"/>
      <c r="G3" s="30"/>
      <c r="H3" s="30"/>
      <c r="I3" s="30"/>
      <c r="J3" s="30"/>
      <c r="K3" s="124"/>
      <c r="L3" s="125"/>
      <c r="M3" s="125"/>
      <c r="N3" s="125"/>
      <c r="O3" s="125"/>
      <c r="P3" s="100"/>
      <c r="Q3" s="125"/>
      <c r="R3" s="125"/>
    </row>
    <row r="4" spans="1:18" ht="20.25" customHeight="1">
      <c r="A4" s="29"/>
      <c r="B4" s="72"/>
      <c r="C4" s="30"/>
      <c r="D4" s="30"/>
      <c r="E4" s="30"/>
      <c r="F4" s="30"/>
      <c r="G4" s="30"/>
      <c r="H4" s="30"/>
      <c r="I4" s="30"/>
      <c r="J4" s="30"/>
      <c r="K4" s="124"/>
      <c r="L4" s="125"/>
      <c r="M4" s="125"/>
      <c r="N4" s="125"/>
      <c r="O4" s="125"/>
      <c r="P4" s="100"/>
      <c r="Q4" s="125"/>
      <c r="R4" s="125"/>
    </row>
    <row r="5" spans="1:18" ht="20.25" customHeight="1">
      <c r="A5" s="29"/>
      <c r="B5" s="72"/>
      <c r="C5" s="30"/>
      <c r="D5" s="30"/>
      <c r="E5" s="30"/>
      <c r="F5" s="30"/>
      <c r="G5" s="30"/>
      <c r="H5" s="30"/>
      <c r="I5" s="30"/>
      <c r="J5" s="30"/>
      <c r="K5" s="124"/>
      <c r="L5" s="125"/>
      <c r="M5" s="125"/>
      <c r="N5" s="125"/>
      <c r="O5" s="125"/>
      <c r="P5" s="124"/>
      <c r="Q5" s="125"/>
      <c r="R5" s="125"/>
    </row>
    <row r="6" spans="1:18" ht="20.25" customHeight="1" thickBot="1">
      <c r="A6" s="29"/>
      <c r="B6" s="72"/>
      <c r="C6" s="30"/>
      <c r="D6" s="30"/>
      <c r="E6" s="30"/>
      <c r="F6" s="30"/>
      <c r="G6" s="30"/>
      <c r="H6" s="30"/>
      <c r="I6" s="30"/>
      <c r="J6" s="30"/>
      <c r="K6" s="124"/>
      <c r="L6" s="125"/>
      <c r="M6" s="125"/>
      <c r="N6" s="125"/>
      <c r="O6" s="125"/>
      <c r="P6" s="124"/>
      <c r="Q6" s="125"/>
      <c r="R6" s="125"/>
    </row>
    <row r="7" spans="1:18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 t="s">
        <v>2</v>
      </c>
      <c r="R7" s="76" t="s">
        <v>3</v>
      </c>
    </row>
    <row r="8" spans="1:18" s="102" customFormat="1" ht="22.8">
      <c r="A8" s="13" t="s">
        <v>33</v>
      </c>
      <c r="B8" s="63" t="s">
        <v>68</v>
      </c>
      <c r="C8" s="63" t="s">
        <v>6</v>
      </c>
      <c r="D8" s="63" t="s">
        <v>70</v>
      </c>
      <c r="E8" s="63" t="s">
        <v>55</v>
      </c>
      <c r="F8" s="63" t="s">
        <v>54</v>
      </c>
      <c r="G8" s="63" t="s">
        <v>29</v>
      </c>
      <c r="H8" s="63" t="s">
        <v>5</v>
      </c>
      <c r="I8" s="64" t="s">
        <v>7</v>
      </c>
      <c r="J8" s="63" t="s">
        <v>8</v>
      </c>
      <c r="K8" s="63" t="s">
        <v>9</v>
      </c>
      <c r="L8" s="63" t="s">
        <v>10</v>
      </c>
      <c r="M8" s="63" t="s">
        <v>11</v>
      </c>
      <c r="N8" s="63" t="s">
        <v>12</v>
      </c>
      <c r="O8" s="63" t="s">
        <v>52</v>
      </c>
      <c r="P8" s="63" t="s">
        <v>53</v>
      </c>
      <c r="Q8" s="63" t="s">
        <v>50</v>
      </c>
      <c r="R8" s="94" t="s">
        <v>51</v>
      </c>
    </row>
    <row r="9" spans="1:18" s="102" customFormat="1">
      <c r="A9" s="22" t="s">
        <v>44</v>
      </c>
      <c r="B9" s="118">
        <f>'MA1'!F25</f>
        <v>0</v>
      </c>
      <c r="C9" s="118">
        <f>+'MA1'!G25</f>
        <v>0</v>
      </c>
      <c r="D9" s="118">
        <f>+'MA1'!H25</f>
        <v>0</v>
      </c>
      <c r="E9" s="118">
        <f>'MA1'!I25</f>
        <v>0</v>
      </c>
      <c r="F9" s="118">
        <f>'MA1'!J25</f>
        <v>0</v>
      </c>
      <c r="G9" s="118">
        <f>'MA1'!K25</f>
        <v>0</v>
      </c>
      <c r="H9" s="118">
        <f>'MA1'!L25</f>
        <v>0</v>
      </c>
      <c r="I9" s="118">
        <f>'MA1'!M25</f>
        <v>0</v>
      </c>
      <c r="J9" s="118">
        <f>'MA1'!N25</f>
        <v>0</v>
      </c>
      <c r="K9" s="118">
        <f>'MA1'!O25</f>
        <v>0</v>
      </c>
      <c r="L9" s="118">
        <f>'MA1'!P25</f>
        <v>0</v>
      </c>
      <c r="M9" s="118">
        <f>'MA1'!Q25</f>
        <v>0</v>
      </c>
      <c r="N9" s="118">
        <f>'MA1'!R25</f>
        <v>0</v>
      </c>
      <c r="O9" s="118">
        <f>'MA1'!S25</f>
        <v>0</v>
      </c>
      <c r="P9" s="118">
        <f>'MA1'!T25</f>
        <v>0</v>
      </c>
      <c r="Q9" s="118">
        <f>'MA1'!U25</f>
        <v>0</v>
      </c>
      <c r="R9" s="119">
        <f>'MA1'!V25</f>
        <v>0</v>
      </c>
    </row>
    <row r="10" spans="1:18">
      <c r="A10" s="26" t="s">
        <v>45</v>
      </c>
      <c r="B10" s="113">
        <f>+'MA2'!F25</f>
        <v>0</v>
      </c>
      <c r="C10" s="113">
        <f>+'MA2'!G25</f>
        <v>0</v>
      </c>
      <c r="D10" s="113">
        <f>+'MA2'!H25</f>
        <v>0</v>
      </c>
      <c r="E10" s="113">
        <f>+'MA2'!I25</f>
        <v>0</v>
      </c>
      <c r="F10" s="113">
        <f>+'MA2'!J25</f>
        <v>0</v>
      </c>
      <c r="G10" s="113">
        <f>+'MA2'!K25</f>
        <v>0</v>
      </c>
      <c r="H10" s="113">
        <f>+'MA2'!L25</f>
        <v>0</v>
      </c>
      <c r="I10" s="113">
        <f>+'MA2'!M25</f>
        <v>0</v>
      </c>
      <c r="J10" s="113">
        <f>+'MA2'!N25</f>
        <v>0</v>
      </c>
      <c r="K10" s="113">
        <f>+'MA2'!O25</f>
        <v>0</v>
      </c>
      <c r="L10" s="113">
        <f>+'MA2'!P25</f>
        <v>0</v>
      </c>
      <c r="M10" s="113">
        <f>+'MA2'!Q25</f>
        <v>0</v>
      </c>
      <c r="N10" s="113">
        <f>+'MA2'!R25</f>
        <v>0</v>
      </c>
      <c r="O10" s="113">
        <f>+'MA2'!S25</f>
        <v>0</v>
      </c>
      <c r="P10" s="113">
        <f>+'MA2'!T25</f>
        <v>0</v>
      </c>
      <c r="Q10" s="113">
        <f>+'MA2'!U25</f>
        <v>0</v>
      </c>
      <c r="R10" s="120">
        <f>+'MA2'!V25</f>
        <v>0</v>
      </c>
    </row>
    <row r="11" spans="1:18">
      <c r="A11" s="26" t="s">
        <v>46</v>
      </c>
      <c r="B11" s="113">
        <f>+'MA3'!F25</f>
        <v>0</v>
      </c>
      <c r="C11" s="113">
        <f>+'MA3'!G25</f>
        <v>0</v>
      </c>
      <c r="D11" s="113">
        <f>+'MA3'!H25</f>
        <v>0</v>
      </c>
      <c r="E11" s="113">
        <f>+'MA3'!I25</f>
        <v>0</v>
      </c>
      <c r="F11" s="113">
        <f>+'MA3'!J25</f>
        <v>0</v>
      </c>
      <c r="G11" s="113">
        <f>+'MA3'!K25</f>
        <v>0</v>
      </c>
      <c r="H11" s="113">
        <f>+'MA3'!L25</f>
        <v>0</v>
      </c>
      <c r="I11" s="113">
        <f>+'MA3'!M25</f>
        <v>0</v>
      </c>
      <c r="J11" s="113">
        <f>+'MA3'!N25</f>
        <v>0</v>
      </c>
      <c r="K11" s="113">
        <f>+'MA3'!O25</f>
        <v>0</v>
      </c>
      <c r="L11" s="113">
        <f>+'MA3'!P25</f>
        <v>0</v>
      </c>
      <c r="M11" s="113">
        <f>+'MA3'!Q25</f>
        <v>0</v>
      </c>
      <c r="N11" s="113">
        <f>+'MA3'!R25</f>
        <v>0</v>
      </c>
      <c r="O11" s="113">
        <f>+'MA3'!S25</f>
        <v>0</v>
      </c>
      <c r="P11" s="113">
        <f>+'MA3'!T25</f>
        <v>0</v>
      </c>
      <c r="Q11" s="113">
        <f>+'MA3'!U25</f>
        <v>0</v>
      </c>
      <c r="R11" s="120">
        <f>+'MA3'!V25</f>
        <v>0</v>
      </c>
    </row>
    <row r="12" spans="1:18">
      <c r="A12" s="27" t="s">
        <v>47</v>
      </c>
      <c r="B12" s="113">
        <f>+'MA4'!F25</f>
        <v>0</v>
      </c>
      <c r="C12" s="113">
        <f>+'MA4'!G25</f>
        <v>0</v>
      </c>
      <c r="D12" s="113">
        <f>+'MA4'!H25</f>
        <v>0</v>
      </c>
      <c r="E12" s="113">
        <f>+'MA4'!I25</f>
        <v>0</v>
      </c>
      <c r="F12" s="113">
        <f>+'MA4'!J25</f>
        <v>0</v>
      </c>
      <c r="G12" s="113">
        <f>+'MA4'!K25</f>
        <v>0</v>
      </c>
      <c r="H12" s="113">
        <f>+'MA4'!L25</f>
        <v>0</v>
      </c>
      <c r="I12" s="113">
        <f>+'MA4'!M25</f>
        <v>0</v>
      </c>
      <c r="J12" s="113">
        <f>+'MA4'!N25</f>
        <v>0</v>
      </c>
      <c r="K12" s="113">
        <f>+'MA4'!O25</f>
        <v>0</v>
      </c>
      <c r="L12" s="113">
        <f>+'MA4'!P25</f>
        <v>0</v>
      </c>
      <c r="M12" s="113">
        <f>+'MA4'!Q25</f>
        <v>0</v>
      </c>
      <c r="N12" s="113">
        <f>+'MA4'!R25</f>
        <v>0</v>
      </c>
      <c r="O12" s="113">
        <f>+'MA4'!S25</f>
        <v>0</v>
      </c>
      <c r="P12" s="113">
        <f>+'MA4'!T25</f>
        <v>0</v>
      </c>
      <c r="Q12" s="113">
        <f>+'MA4'!U25</f>
        <v>0</v>
      </c>
      <c r="R12" s="120">
        <f>+'MA4'!V25</f>
        <v>0</v>
      </c>
    </row>
    <row r="13" spans="1:18">
      <c r="A13" s="2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20"/>
    </row>
    <row r="14" spans="1:18" ht="19.5" customHeight="1" thickBot="1">
      <c r="A14" s="101" t="s">
        <v>2</v>
      </c>
      <c r="B14" s="121">
        <f>SUM(B9:B13)</f>
        <v>0</v>
      </c>
      <c r="C14" s="121">
        <f t="shared" ref="C14:F14" si="0">SUM(C9:C13)</f>
        <v>0</v>
      </c>
      <c r="D14" s="121">
        <f>SUM(D9:D13)</f>
        <v>0</v>
      </c>
      <c r="E14" s="121">
        <f>SUM(E9:E13)</f>
        <v>0</v>
      </c>
      <c r="F14" s="121">
        <f t="shared" si="0"/>
        <v>0</v>
      </c>
      <c r="G14" s="121">
        <f t="shared" ref="G14:Q14" si="1">SUM(G9:G13)</f>
        <v>0</v>
      </c>
      <c r="H14" s="121">
        <f t="shared" si="1"/>
        <v>0</v>
      </c>
      <c r="I14" s="121">
        <f t="shared" si="1"/>
        <v>0</v>
      </c>
      <c r="J14" s="121">
        <f t="shared" si="1"/>
        <v>0</v>
      </c>
      <c r="K14" s="121">
        <f t="shared" si="1"/>
        <v>0</v>
      </c>
      <c r="L14" s="121">
        <f t="shared" si="1"/>
        <v>0</v>
      </c>
      <c r="M14" s="121">
        <f t="shared" si="1"/>
        <v>0</v>
      </c>
      <c r="N14" s="121">
        <f t="shared" si="1"/>
        <v>0</v>
      </c>
      <c r="O14" s="121">
        <f t="shared" si="1"/>
        <v>0</v>
      </c>
      <c r="P14" s="121">
        <f t="shared" si="1"/>
        <v>0</v>
      </c>
      <c r="Q14" s="121">
        <f t="shared" si="1"/>
        <v>0</v>
      </c>
      <c r="R14" s="122">
        <f>SUM(R9:R13)</f>
        <v>0</v>
      </c>
    </row>
    <row r="15" spans="1:18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>
      <c r="A17" s="77" t="s">
        <v>41</v>
      </c>
      <c r="B17" s="78" t="s">
        <v>8</v>
      </c>
      <c r="C17" s="78"/>
      <c r="D17" s="78"/>
      <c r="E17" s="78"/>
      <c r="F17" s="78"/>
      <c r="G17" s="123">
        <v>5.2749999999999998E-2</v>
      </c>
      <c r="H17" s="79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>
      <c r="A18" s="80"/>
      <c r="B18" s="81" t="s">
        <v>75</v>
      </c>
      <c r="C18" s="81"/>
      <c r="D18" s="81"/>
      <c r="E18" s="81"/>
      <c r="F18" s="81"/>
      <c r="G18" s="82">
        <v>1.0999999999999999E-2</v>
      </c>
      <c r="H18" s="83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>
      <c r="A19" s="80"/>
      <c r="B19" s="81" t="s">
        <v>42</v>
      </c>
      <c r="C19" s="81"/>
      <c r="D19" s="81"/>
      <c r="E19" s="81"/>
      <c r="F19" s="81"/>
      <c r="G19" s="82">
        <v>1.4999999999999999E-2</v>
      </c>
      <c r="H19" s="83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>
      <c r="A20" s="80"/>
      <c r="B20" s="81" t="s">
        <v>43</v>
      </c>
      <c r="C20" s="81"/>
      <c r="D20" s="81"/>
      <c r="E20" s="81"/>
      <c r="F20" s="81"/>
      <c r="G20" s="82">
        <v>0.01</v>
      </c>
      <c r="H20" s="83"/>
      <c r="I20" s="18"/>
      <c r="J20" s="18"/>
      <c r="K20" s="18"/>
      <c r="L20" s="117"/>
      <c r="M20" s="18"/>
      <c r="N20" s="18"/>
      <c r="O20" s="18"/>
      <c r="P20" s="18"/>
      <c r="Q20" s="18"/>
      <c r="R20" s="18"/>
    </row>
    <row r="21" spans="1:18">
      <c r="A21" s="80"/>
      <c r="B21" s="81"/>
      <c r="C21" s="81"/>
      <c r="D21" s="81"/>
      <c r="E21" s="81"/>
      <c r="F21" s="81"/>
      <c r="G21" s="81"/>
      <c r="H21" s="83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>
      <c r="A22" s="80" t="s">
        <v>60</v>
      </c>
      <c r="B22" s="81"/>
      <c r="C22" s="81"/>
      <c r="D22" s="81"/>
      <c r="E22" s="81"/>
      <c r="F22" s="81"/>
      <c r="G22" s="81"/>
      <c r="H22" s="83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>
      <c r="A23" s="84"/>
      <c r="B23" s="85"/>
      <c r="C23" s="85"/>
      <c r="D23" s="85"/>
      <c r="E23" s="85"/>
      <c r="F23" s="85"/>
      <c r="G23" s="85"/>
      <c r="H23" s="86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</sheetData>
  <mergeCells count="8">
    <mergeCell ref="P5:R5"/>
    <mergeCell ref="P6:R6"/>
    <mergeCell ref="Q3:R3"/>
    <mergeCell ref="Q4:R4"/>
    <mergeCell ref="K6:O6"/>
    <mergeCell ref="K5:O5"/>
    <mergeCell ref="K4:O4"/>
    <mergeCell ref="K3:O3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zoomScale="115" workbookViewId="0">
      <selection activeCell="B4" sqref="B4"/>
    </sheetView>
  </sheetViews>
  <sheetFormatPr baseColWidth="10" defaultColWidth="11.44140625" defaultRowHeight="13.2"/>
  <cols>
    <col min="1" max="1" width="12.6640625" style="1" customWidth="1"/>
    <col min="2" max="2" width="8.6640625" style="1" customWidth="1"/>
    <col min="3" max="3" width="6.5546875" style="1" customWidth="1"/>
    <col min="4" max="4" width="8.109375" style="1" customWidth="1"/>
    <col min="5" max="5" width="6.6640625" style="1" customWidth="1"/>
    <col min="6" max="6" width="8.88671875" style="2" customWidth="1"/>
    <col min="7" max="7" width="7.44140625" style="2" customWidth="1"/>
    <col min="8" max="8" width="9.109375" style="2" customWidth="1"/>
    <col min="9" max="12" width="7" style="2" customWidth="1"/>
    <col min="13" max="13" width="8.6640625" style="2" customWidth="1"/>
    <col min="14" max="14" width="8.109375" style="2" customWidth="1"/>
    <col min="15" max="15" width="7.6640625" style="2" customWidth="1"/>
    <col min="16" max="16" width="8.109375" style="2" customWidth="1"/>
    <col min="17" max="17" width="6.88671875" style="2" customWidth="1"/>
    <col min="18" max="18" width="7.5546875" style="2" customWidth="1"/>
    <col min="19" max="19" width="5.33203125" style="2" customWidth="1"/>
    <col min="20" max="20" width="7.44140625" style="2" customWidth="1"/>
    <col min="21" max="21" width="7.44140625" style="2" bestFit="1" customWidth="1"/>
    <col min="22" max="22" width="8.109375" style="2" customWidth="1"/>
    <col min="23" max="16384" width="11.44140625" style="1"/>
  </cols>
  <sheetData>
    <row r="1" spans="1:22">
      <c r="A1" s="33" t="str">
        <f>'Reka 2018'!A1:A2</f>
        <v>Muster AG</v>
      </c>
      <c r="B1" s="33"/>
      <c r="C1" s="33"/>
      <c r="D1" s="33"/>
      <c r="E1" s="3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33" t="str">
        <f>'Reka 2018'!A2:A3</f>
        <v>9500 Wil</v>
      </c>
      <c r="B2" s="33"/>
      <c r="C2" s="33"/>
      <c r="D2" s="33"/>
      <c r="E2" s="3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0.25" customHeight="1">
      <c r="A3" s="34" t="s">
        <v>57</v>
      </c>
      <c r="B3" s="35">
        <f>'Reka 2018'!B3</f>
        <v>2019</v>
      </c>
      <c r="C3" s="36" t="s">
        <v>0</v>
      </c>
      <c r="D3" s="37"/>
      <c r="E3" s="37"/>
      <c r="F3" s="126" t="s">
        <v>48</v>
      </c>
      <c r="G3" s="126"/>
      <c r="H3" s="126"/>
      <c r="I3" s="127"/>
      <c r="J3" s="127"/>
      <c r="K3" s="127"/>
      <c r="L3" s="128"/>
      <c r="M3" s="38"/>
      <c r="N3" s="39" t="s">
        <v>30</v>
      </c>
      <c r="O3" s="40"/>
      <c r="P3" s="41"/>
      <c r="Q3" s="129">
        <v>42401</v>
      </c>
      <c r="R3" s="130"/>
      <c r="S3" s="38"/>
      <c r="T3" s="38"/>
      <c r="U3" s="38"/>
      <c r="V3" s="42"/>
    </row>
    <row r="4" spans="1:22" ht="20.25" customHeight="1">
      <c r="A4" s="43"/>
      <c r="B4" s="44"/>
      <c r="C4" s="36" t="s">
        <v>27</v>
      </c>
      <c r="D4" s="37"/>
      <c r="E4" s="37"/>
      <c r="F4" s="126" t="s">
        <v>49</v>
      </c>
      <c r="G4" s="126"/>
      <c r="H4" s="126"/>
      <c r="I4" s="127"/>
      <c r="J4" s="127"/>
      <c r="K4" s="127"/>
      <c r="L4" s="128"/>
      <c r="M4" s="45"/>
      <c r="N4" s="39" t="s">
        <v>31</v>
      </c>
      <c r="O4" s="40"/>
      <c r="P4" s="41"/>
      <c r="Q4" s="131"/>
      <c r="R4" s="130"/>
      <c r="S4" s="45"/>
      <c r="T4" s="45"/>
      <c r="U4" s="45"/>
      <c r="V4" s="46"/>
    </row>
    <row r="5" spans="1:22" ht="20.25" customHeight="1">
      <c r="A5" s="43"/>
      <c r="B5" s="44"/>
      <c r="C5" s="36" t="s">
        <v>28</v>
      </c>
      <c r="D5" s="37"/>
      <c r="E5" s="37"/>
      <c r="F5" s="136" t="s">
        <v>37</v>
      </c>
      <c r="G5" s="136"/>
      <c r="H5" s="136"/>
      <c r="I5" s="137"/>
      <c r="J5" s="137"/>
      <c r="K5" s="137"/>
      <c r="L5" s="138"/>
      <c r="M5" s="45"/>
      <c r="N5" s="47" t="s">
        <v>32</v>
      </c>
      <c r="O5" s="48"/>
      <c r="P5" s="48"/>
      <c r="Q5" s="49"/>
      <c r="R5" s="50"/>
      <c r="S5" s="45"/>
      <c r="T5" s="45"/>
      <c r="U5" s="45"/>
      <c r="V5" s="46"/>
    </row>
    <row r="6" spans="1:22" ht="20.25" customHeight="1">
      <c r="A6" s="51"/>
      <c r="B6" s="52"/>
      <c r="C6" s="36" t="s">
        <v>1</v>
      </c>
      <c r="D6" s="37"/>
      <c r="E6" s="37"/>
      <c r="F6" s="126" t="s">
        <v>38</v>
      </c>
      <c r="G6" s="126"/>
      <c r="H6" s="126"/>
      <c r="I6" s="127"/>
      <c r="J6" s="127"/>
      <c r="K6" s="127"/>
      <c r="L6" s="128"/>
      <c r="M6" s="53"/>
      <c r="N6" s="54"/>
      <c r="O6" s="55"/>
      <c r="P6" s="55"/>
      <c r="Q6" s="56"/>
      <c r="R6" s="57"/>
      <c r="S6" s="53"/>
      <c r="T6" s="53"/>
      <c r="U6" s="53"/>
      <c r="V6" s="58"/>
    </row>
    <row r="7" spans="1:22" s="10" customFormat="1" ht="20.25" customHeight="1">
      <c r="A7" s="59"/>
      <c r="B7" s="59"/>
      <c r="C7" s="30"/>
      <c r="D7" s="30"/>
      <c r="E7" s="30"/>
      <c r="F7" s="60"/>
      <c r="G7" s="104"/>
      <c r="H7" s="104"/>
      <c r="I7" s="61"/>
      <c r="J7" s="61"/>
      <c r="K7" s="61"/>
      <c r="L7" s="61"/>
      <c r="M7" s="30"/>
      <c r="N7" s="30"/>
      <c r="O7" s="30"/>
      <c r="P7" s="30"/>
      <c r="Q7" s="30"/>
      <c r="R7" s="60"/>
      <c r="S7" s="60"/>
      <c r="T7" s="60"/>
      <c r="U7" s="61"/>
      <c r="V7" s="61"/>
    </row>
    <row r="8" spans="1:22">
      <c r="A8" s="16"/>
      <c r="B8" s="139" t="s">
        <v>59</v>
      </c>
      <c r="C8" s="140"/>
      <c r="D8" s="140"/>
      <c r="E8" s="140"/>
      <c r="F8" s="140"/>
      <c r="G8" s="140"/>
      <c r="H8" s="141"/>
      <c r="I8" s="132" t="s">
        <v>56</v>
      </c>
      <c r="J8" s="132"/>
      <c r="K8" s="132"/>
      <c r="L8" s="132"/>
      <c r="M8" s="15"/>
      <c r="N8" s="133" t="s">
        <v>13</v>
      </c>
      <c r="O8" s="134"/>
      <c r="P8" s="134"/>
      <c r="Q8" s="134"/>
      <c r="R8" s="134"/>
      <c r="S8" s="134"/>
      <c r="T8" s="135"/>
      <c r="U8" s="62"/>
      <c r="V8" s="62"/>
    </row>
    <row r="9" spans="1:22" s="12" customFormat="1" ht="22.5" customHeight="1">
      <c r="A9" s="65" t="s">
        <v>4</v>
      </c>
      <c r="B9" s="65" t="s">
        <v>69</v>
      </c>
      <c r="C9" s="65" t="s">
        <v>62</v>
      </c>
      <c r="D9" s="65" t="s">
        <v>63</v>
      </c>
      <c r="E9" s="65" t="s">
        <v>67</v>
      </c>
      <c r="F9" s="66" t="s">
        <v>68</v>
      </c>
      <c r="G9" s="66" t="s">
        <v>6</v>
      </c>
      <c r="H9" s="66" t="s">
        <v>70</v>
      </c>
      <c r="I9" s="66" t="s">
        <v>55</v>
      </c>
      <c r="J9" s="66" t="s">
        <v>54</v>
      </c>
      <c r="K9" s="66" t="s">
        <v>29</v>
      </c>
      <c r="L9" s="66" t="s">
        <v>5</v>
      </c>
      <c r="M9" s="67" t="s">
        <v>7</v>
      </c>
      <c r="N9" s="66" t="s">
        <v>8</v>
      </c>
      <c r="O9" s="66" t="s">
        <v>9</v>
      </c>
      <c r="P9" s="66" t="s">
        <v>10</v>
      </c>
      <c r="Q9" s="66" t="s">
        <v>11</v>
      </c>
      <c r="R9" s="66" t="s">
        <v>12</v>
      </c>
      <c r="S9" s="66" t="s">
        <v>52</v>
      </c>
      <c r="T9" s="66" t="s">
        <v>53</v>
      </c>
      <c r="U9" s="66" t="s">
        <v>50</v>
      </c>
      <c r="V9" s="66" t="s">
        <v>71</v>
      </c>
    </row>
    <row r="10" spans="1:22" s="9" customFormat="1">
      <c r="A10" s="19"/>
      <c r="B10" s="108"/>
      <c r="C10" s="108"/>
      <c r="D10" s="108"/>
      <c r="E10" s="108"/>
      <c r="F10" s="109"/>
      <c r="G10" s="109"/>
      <c r="H10" s="109"/>
      <c r="I10" s="109"/>
      <c r="J10" s="109"/>
      <c r="K10" s="109"/>
      <c r="L10" s="109"/>
      <c r="M10" s="110"/>
      <c r="N10" s="111">
        <f>'Reka 2018'!G17</f>
        <v>5.2749999999999998E-2</v>
      </c>
      <c r="O10" s="111">
        <f>'Reka 2018'!$G$18</f>
        <v>1.0999999999999999E-2</v>
      </c>
      <c r="P10" s="111">
        <f>'Reka 2018'!G19</f>
        <v>1.4999999999999999E-2</v>
      </c>
      <c r="Q10" s="111"/>
      <c r="R10" s="111">
        <f>'Reka 2018'!$G$20</f>
        <v>0.01</v>
      </c>
      <c r="S10" s="111"/>
      <c r="T10" s="111"/>
      <c r="U10" s="109"/>
      <c r="V10" s="109"/>
    </row>
    <row r="11" spans="1:22" s="11" customFormat="1" ht="11.4">
      <c r="A11" s="16" t="s">
        <v>14</v>
      </c>
      <c r="B11" s="112"/>
      <c r="C11" s="112"/>
      <c r="D11" s="112">
        <f>+C11*$B$29</f>
        <v>0</v>
      </c>
      <c r="E11" s="112">
        <f>+D11*$B$30</f>
        <v>0</v>
      </c>
      <c r="F11" s="113">
        <f>IF(B11=0,SUM(D11:E11),B11)</f>
        <v>0</v>
      </c>
      <c r="G11" s="113"/>
      <c r="H11" s="113">
        <f>F11+G11</f>
        <v>0</v>
      </c>
      <c r="I11" s="113"/>
      <c r="J11" s="113"/>
      <c r="K11" s="112"/>
      <c r="L11" s="112"/>
      <c r="M11" s="113">
        <f>SUM(H11:L11)</f>
        <v>0</v>
      </c>
      <c r="N11" s="114">
        <f>MROUND((H11*$N$10),0.05)</f>
        <v>0</v>
      </c>
      <c r="O11" s="114">
        <f>MROUND((H11*$O$10),0.05)</f>
        <v>0</v>
      </c>
      <c r="P11" s="114">
        <f t="shared" ref="P11:P24" si="0">MROUND((F11*$P$10),0.05)</f>
        <v>0</v>
      </c>
      <c r="Q11" s="112"/>
      <c r="R11" s="114">
        <f>MROUND((H11*$R$10),0.05)</f>
        <v>0</v>
      </c>
      <c r="S11" s="112"/>
      <c r="T11" s="112"/>
      <c r="U11" s="115">
        <f>SUM(N11:T11)</f>
        <v>0</v>
      </c>
      <c r="V11" s="115">
        <f t="shared" ref="V11:V23" si="1">M11-U11</f>
        <v>0</v>
      </c>
    </row>
    <row r="12" spans="1:22" s="11" customFormat="1" ht="11.4">
      <c r="A12" s="16" t="s">
        <v>15</v>
      </c>
      <c r="B12" s="112"/>
      <c r="C12" s="112"/>
      <c r="D12" s="112">
        <f t="shared" ref="D12:D24" si="2">+C12*$B$29</f>
        <v>0</v>
      </c>
      <c r="E12" s="112">
        <f t="shared" ref="E12:E24" si="3">+D12*$B$30</f>
        <v>0</v>
      </c>
      <c r="F12" s="113">
        <f t="shared" ref="F12:F24" si="4">IF(B12=0,SUM(D12:E12),B12)</f>
        <v>0</v>
      </c>
      <c r="G12" s="113"/>
      <c r="H12" s="113">
        <f t="shared" ref="H12:H24" si="5">F12+G12</f>
        <v>0</v>
      </c>
      <c r="I12" s="113"/>
      <c r="J12" s="113"/>
      <c r="K12" s="112"/>
      <c r="L12" s="112"/>
      <c r="M12" s="113">
        <f t="shared" ref="M12:M24" si="6">SUM(H12:L12)</f>
        <v>0</v>
      </c>
      <c r="N12" s="114">
        <f>MROUND((H12*$N$10),0.05)</f>
        <v>0</v>
      </c>
      <c r="O12" s="114">
        <f t="shared" ref="O12:O24" si="7">MROUND((H12*$O$10),0.05)</f>
        <v>0</v>
      </c>
      <c r="P12" s="114">
        <f t="shared" si="0"/>
        <v>0</v>
      </c>
      <c r="Q12" s="112"/>
      <c r="R12" s="114">
        <f t="shared" ref="R12:R24" si="8">MROUND((F12*$R$10),0.05)</f>
        <v>0</v>
      </c>
      <c r="S12" s="112"/>
      <c r="T12" s="112"/>
      <c r="U12" s="115">
        <f t="shared" ref="U12:U23" si="9">SUM(N12:T12)</f>
        <v>0</v>
      </c>
      <c r="V12" s="115">
        <f t="shared" si="1"/>
        <v>0</v>
      </c>
    </row>
    <row r="13" spans="1:22" s="11" customFormat="1" ht="11.4">
      <c r="A13" s="16" t="s">
        <v>16</v>
      </c>
      <c r="B13" s="112"/>
      <c r="C13" s="112"/>
      <c r="D13" s="112">
        <f t="shared" si="2"/>
        <v>0</v>
      </c>
      <c r="E13" s="112">
        <f t="shared" si="3"/>
        <v>0</v>
      </c>
      <c r="F13" s="113">
        <f t="shared" si="4"/>
        <v>0</v>
      </c>
      <c r="G13" s="113"/>
      <c r="H13" s="113">
        <f t="shared" si="5"/>
        <v>0</v>
      </c>
      <c r="I13" s="113"/>
      <c r="J13" s="113"/>
      <c r="K13" s="112"/>
      <c r="L13" s="112"/>
      <c r="M13" s="113">
        <f t="shared" si="6"/>
        <v>0</v>
      </c>
      <c r="N13" s="114">
        <f t="shared" ref="N13:N24" si="10">MROUND((H13*$N$10),0.05)</f>
        <v>0</v>
      </c>
      <c r="O13" s="114">
        <f t="shared" si="7"/>
        <v>0</v>
      </c>
      <c r="P13" s="114">
        <f t="shared" si="0"/>
        <v>0</v>
      </c>
      <c r="Q13" s="112"/>
      <c r="R13" s="114">
        <f t="shared" si="8"/>
        <v>0</v>
      </c>
      <c r="S13" s="112"/>
      <c r="T13" s="112"/>
      <c r="U13" s="115">
        <f>SUM(N13:T13)</f>
        <v>0</v>
      </c>
      <c r="V13" s="115">
        <f t="shared" si="1"/>
        <v>0</v>
      </c>
    </row>
    <row r="14" spans="1:22" s="11" customFormat="1" ht="11.4">
      <c r="A14" s="16" t="s">
        <v>17</v>
      </c>
      <c r="B14" s="112"/>
      <c r="C14" s="112"/>
      <c r="D14" s="112">
        <f t="shared" si="2"/>
        <v>0</v>
      </c>
      <c r="E14" s="112">
        <f t="shared" si="3"/>
        <v>0</v>
      </c>
      <c r="F14" s="113">
        <f t="shared" si="4"/>
        <v>0</v>
      </c>
      <c r="G14" s="113"/>
      <c r="H14" s="113">
        <f t="shared" si="5"/>
        <v>0</v>
      </c>
      <c r="I14" s="113"/>
      <c r="J14" s="113"/>
      <c r="K14" s="112"/>
      <c r="L14" s="112"/>
      <c r="M14" s="113">
        <f t="shared" si="6"/>
        <v>0</v>
      </c>
      <c r="N14" s="114">
        <f t="shared" si="10"/>
        <v>0</v>
      </c>
      <c r="O14" s="114">
        <f t="shared" si="7"/>
        <v>0</v>
      </c>
      <c r="P14" s="114">
        <f t="shared" si="0"/>
        <v>0</v>
      </c>
      <c r="Q14" s="112"/>
      <c r="R14" s="114">
        <f t="shared" si="8"/>
        <v>0</v>
      </c>
      <c r="S14" s="112"/>
      <c r="T14" s="112"/>
      <c r="U14" s="115">
        <f t="shared" si="9"/>
        <v>0</v>
      </c>
      <c r="V14" s="115">
        <f t="shared" si="1"/>
        <v>0</v>
      </c>
    </row>
    <row r="15" spans="1:22" s="11" customFormat="1" ht="11.4">
      <c r="A15" s="16" t="s">
        <v>18</v>
      </c>
      <c r="B15" s="112"/>
      <c r="C15" s="112"/>
      <c r="D15" s="112">
        <f t="shared" si="2"/>
        <v>0</v>
      </c>
      <c r="E15" s="112">
        <f t="shared" si="3"/>
        <v>0</v>
      </c>
      <c r="F15" s="113">
        <f t="shared" si="4"/>
        <v>0</v>
      </c>
      <c r="G15" s="113"/>
      <c r="H15" s="113">
        <f t="shared" si="5"/>
        <v>0</v>
      </c>
      <c r="I15" s="113"/>
      <c r="J15" s="113"/>
      <c r="K15" s="112"/>
      <c r="L15" s="112"/>
      <c r="M15" s="113">
        <f t="shared" si="6"/>
        <v>0</v>
      </c>
      <c r="N15" s="114">
        <f t="shared" si="10"/>
        <v>0</v>
      </c>
      <c r="O15" s="114">
        <f t="shared" si="7"/>
        <v>0</v>
      </c>
      <c r="P15" s="114">
        <f t="shared" si="0"/>
        <v>0</v>
      </c>
      <c r="Q15" s="112"/>
      <c r="R15" s="114">
        <f t="shared" si="8"/>
        <v>0</v>
      </c>
      <c r="S15" s="112"/>
      <c r="T15" s="112"/>
      <c r="U15" s="115">
        <f t="shared" si="9"/>
        <v>0</v>
      </c>
      <c r="V15" s="115">
        <f t="shared" si="1"/>
        <v>0</v>
      </c>
    </row>
    <row r="16" spans="1:22" s="11" customFormat="1" ht="11.4">
      <c r="A16" s="16" t="s">
        <v>19</v>
      </c>
      <c r="B16" s="112"/>
      <c r="C16" s="112"/>
      <c r="D16" s="112">
        <f t="shared" si="2"/>
        <v>0</v>
      </c>
      <c r="E16" s="112">
        <f t="shared" si="3"/>
        <v>0</v>
      </c>
      <c r="F16" s="113">
        <f t="shared" si="4"/>
        <v>0</v>
      </c>
      <c r="G16" s="113"/>
      <c r="H16" s="113">
        <f t="shared" si="5"/>
        <v>0</v>
      </c>
      <c r="I16" s="113"/>
      <c r="J16" s="113"/>
      <c r="K16" s="112"/>
      <c r="L16" s="112"/>
      <c r="M16" s="113">
        <f t="shared" si="6"/>
        <v>0</v>
      </c>
      <c r="N16" s="114">
        <f t="shared" si="10"/>
        <v>0</v>
      </c>
      <c r="O16" s="114">
        <f t="shared" si="7"/>
        <v>0</v>
      </c>
      <c r="P16" s="114">
        <f t="shared" si="0"/>
        <v>0</v>
      </c>
      <c r="Q16" s="112"/>
      <c r="R16" s="114">
        <f t="shared" si="8"/>
        <v>0</v>
      </c>
      <c r="S16" s="112"/>
      <c r="T16" s="112"/>
      <c r="U16" s="115">
        <f t="shared" si="9"/>
        <v>0</v>
      </c>
      <c r="V16" s="115">
        <f t="shared" si="1"/>
        <v>0</v>
      </c>
    </row>
    <row r="17" spans="1:22" s="11" customFormat="1" ht="11.4">
      <c r="A17" s="16" t="s">
        <v>20</v>
      </c>
      <c r="B17" s="112"/>
      <c r="C17" s="112"/>
      <c r="D17" s="112">
        <f t="shared" si="2"/>
        <v>0</v>
      </c>
      <c r="E17" s="112">
        <f t="shared" si="3"/>
        <v>0</v>
      </c>
      <c r="F17" s="113">
        <f t="shared" si="4"/>
        <v>0</v>
      </c>
      <c r="G17" s="113"/>
      <c r="H17" s="113">
        <f t="shared" si="5"/>
        <v>0</v>
      </c>
      <c r="I17" s="113"/>
      <c r="J17" s="113"/>
      <c r="K17" s="112"/>
      <c r="L17" s="112"/>
      <c r="M17" s="113">
        <f t="shared" si="6"/>
        <v>0</v>
      </c>
      <c r="N17" s="114">
        <f t="shared" si="10"/>
        <v>0</v>
      </c>
      <c r="O17" s="114">
        <f t="shared" si="7"/>
        <v>0</v>
      </c>
      <c r="P17" s="114">
        <f t="shared" si="0"/>
        <v>0</v>
      </c>
      <c r="Q17" s="112"/>
      <c r="R17" s="114">
        <f t="shared" si="8"/>
        <v>0</v>
      </c>
      <c r="S17" s="112"/>
      <c r="T17" s="112"/>
      <c r="U17" s="115">
        <f t="shared" si="9"/>
        <v>0</v>
      </c>
      <c r="V17" s="115">
        <f t="shared" si="1"/>
        <v>0</v>
      </c>
    </row>
    <row r="18" spans="1:22" s="11" customFormat="1" ht="11.4">
      <c r="A18" s="16" t="s">
        <v>21</v>
      </c>
      <c r="B18" s="112"/>
      <c r="C18" s="112"/>
      <c r="D18" s="112">
        <f t="shared" si="2"/>
        <v>0</v>
      </c>
      <c r="E18" s="112">
        <f t="shared" si="3"/>
        <v>0</v>
      </c>
      <c r="F18" s="113">
        <f t="shared" si="4"/>
        <v>0</v>
      </c>
      <c r="G18" s="113"/>
      <c r="H18" s="113">
        <f t="shared" si="5"/>
        <v>0</v>
      </c>
      <c r="I18" s="113"/>
      <c r="J18" s="113"/>
      <c r="K18" s="112"/>
      <c r="L18" s="112"/>
      <c r="M18" s="113">
        <f t="shared" si="6"/>
        <v>0</v>
      </c>
      <c r="N18" s="114">
        <f t="shared" si="10"/>
        <v>0</v>
      </c>
      <c r="O18" s="114">
        <f t="shared" si="7"/>
        <v>0</v>
      </c>
      <c r="P18" s="114">
        <f t="shared" si="0"/>
        <v>0</v>
      </c>
      <c r="Q18" s="112"/>
      <c r="R18" s="114">
        <f t="shared" si="8"/>
        <v>0</v>
      </c>
      <c r="S18" s="112"/>
      <c r="T18" s="112"/>
      <c r="U18" s="115">
        <f t="shared" si="9"/>
        <v>0</v>
      </c>
      <c r="V18" s="115">
        <f t="shared" si="1"/>
        <v>0</v>
      </c>
    </row>
    <row r="19" spans="1:22" s="11" customFormat="1" ht="11.4">
      <c r="A19" s="16" t="s">
        <v>22</v>
      </c>
      <c r="B19" s="112"/>
      <c r="C19" s="112"/>
      <c r="D19" s="112">
        <f t="shared" si="2"/>
        <v>0</v>
      </c>
      <c r="E19" s="112">
        <f t="shared" si="3"/>
        <v>0</v>
      </c>
      <c r="F19" s="113">
        <f t="shared" si="4"/>
        <v>0</v>
      </c>
      <c r="G19" s="113"/>
      <c r="H19" s="113">
        <f t="shared" si="5"/>
        <v>0</v>
      </c>
      <c r="I19" s="113"/>
      <c r="J19" s="113"/>
      <c r="K19" s="112"/>
      <c r="L19" s="112"/>
      <c r="M19" s="113">
        <f t="shared" si="6"/>
        <v>0</v>
      </c>
      <c r="N19" s="114">
        <f t="shared" si="10"/>
        <v>0</v>
      </c>
      <c r="O19" s="114">
        <f t="shared" si="7"/>
        <v>0</v>
      </c>
      <c r="P19" s="114">
        <f t="shared" si="0"/>
        <v>0</v>
      </c>
      <c r="Q19" s="112"/>
      <c r="R19" s="114">
        <f t="shared" si="8"/>
        <v>0</v>
      </c>
      <c r="S19" s="112"/>
      <c r="T19" s="112"/>
      <c r="U19" s="115">
        <f t="shared" si="9"/>
        <v>0</v>
      </c>
      <c r="V19" s="115">
        <f>M19-U19</f>
        <v>0</v>
      </c>
    </row>
    <row r="20" spans="1:22" s="11" customFormat="1" ht="11.4">
      <c r="A20" s="16" t="s">
        <v>23</v>
      </c>
      <c r="B20" s="112"/>
      <c r="C20" s="112"/>
      <c r="D20" s="112">
        <f t="shared" si="2"/>
        <v>0</v>
      </c>
      <c r="E20" s="112">
        <f t="shared" si="3"/>
        <v>0</v>
      </c>
      <c r="F20" s="113">
        <f t="shared" si="4"/>
        <v>0</v>
      </c>
      <c r="G20" s="113"/>
      <c r="H20" s="113">
        <f t="shared" si="5"/>
        <v>0</v>
      </c>
      <c r="I20" s="113"/>
      <c r="J20" s="113"/>
      <c r="K20" s="112"/>
      <c r="L20" s="112"/>
      <c r="M20" s="113">
        <f t="shared" si="6"/>
        <v>0</v>
      </c>
      <c r="N20" s="114">
        <f t="shared" si="10"/>
        <v>0</v>
      </c>
      <c r="O20" s="114">
        <f t="shared" si="7"/>
        <v>0</v>
      </c>
      <c r="P20" s="114">
        <f t="shared" si="0"/>
        <v>0</v>
      </c>
      <c r="Q20" s="112"/>
      <c r="R20" s="114">
        <f t="shared" si="8"/>
        <v>0</v>
      </c>
      <c r="S20" s="112"/>
      <c r="T20" s="112"/>
      <c r="U20" s="115">
        <f t="shared" si="9"/>
        <v>0</v>
      </c>
      <c r="V20" s="115">
        <f t="shared" si="1"/>
        <v>0</v>
      </c>
    </row>
    <row r="21" spans="1:22" s="11" customFormat="1" ht="11.4">
      <c r="A21" s="16" t="s">
        <v>24</v>
      </c>
      <c r="B21" s="112"/>
      <c r="C21" s="112"/>
      <c r="D21" s="112">
        <f t="shared" si="2"/>
        <v>0</v>
      </c>
      <c r="E21" s="112">
        <f t="shared" si="3"/>
        <v>0</v>
      </c>
      <c r="F21" s="113">
        <f t="shared" si="4"/>
        <v>0</v>
      </c>
      <c r="G21" s="113"/>
      <c r="H21" s="113">
        <f t="shared" si="5"/>
        <v>0</v>
      </c>
      <c r="I21" s="113"/>
      <c r="J21" s="113"/>
      <c r="K21" s="112"/>
      <c r="L21" s="112"/>
      <c r="M21" s="113">
        <f t="shared" si="6"/>
        <v>0</v>
      </c>
      <c r="N21" s="114">
        <f t="shared" si="10"/>
        <v>0</v>
      </c>
      <c r="O21" s="114">
        <f t="shared" si="7"/>
        <v>0</v>
      </c>
      <c r="P21" s="114">
        <f t="shared" si="0"/>
        <v>0</v>
      </c>
      <c r="Q21" s="112"/>
      <c r="R21" s="114">
        <f t="shared" si="8"/>
        <v>0</v>
      </c>
      <c r="S21" s="112"/>
      <c r="T21" s="112"/>
      <c r="U21" s="115">
        <f t="shared" si="9"/>
        <v>0</v>
      </c>
      <c r="V21" s="115">
        <f t="shared" si="1"/>
        <v>0</v>
      </c>
    </row>
    <row r="22" spans="1:22" s="11" customFormat="1" ht="11.4">
      <c r="A22" s="16" t="s">
        <v>25</v>
      </c>
      <c r="B22" s="112"/>
      <c r="C22" s="112"/>
      <c r="D22" s="112">
        <f t="shared" si="2"/>
        <v>0</v>
      </c>
      <c r="E22" s="112">
        <f t="shared" si="3"/>
        <v>0</v>
      </c>
      <c r="F22" s="113">
        <f t="shared" si="4"/>
        <v>0</v>
      </c>
      <c r="G22" s="113"/>
      <c r="H22" s="113">
        <f t="shared" si="5"/>
        <v>0</v>
      </c>
      <c r="I22" s="113"/>
      <c r="J22" s="113"/>
      <c r="K22" s="112"/>
      <c r="L22" s="112"/>
      <c r="M22" s="113">
        <f t="shared" si="6"/>
        <v>0</v>
      </c>
      <c r="N22" s="114">
        <f t="shared" si="10"/>
        <v>0</v>
      </c>
      <c r="O22" s="114">
        <f t="shared" si="7"/>
        <v>0</v>
      </c>
      <c r="P22" s="114">
        <f t="shared" si="0"/>
        <v>0</v>
      </c>
      <c r="Q22" s="112"/>
      <c r="R22" s="114">
        <f t="shared" si="8"/>
        <v>0</v>
      </c>
      <c r="S22" s="112"/>
      <c r="T22" s="112"/>
      <c r="U22" s="115">
        <f t="shared" si="9"/>
        <v>0</v>
      </c>
      <c r="V22" s="115">
        <f t="shared" si="1"/>
        <v>0</v>
      </c>
    </row>
    <row r="23" spans="1:22" s="11" customFormat="1" ht="11.4">
      <c r="A23" s="16" t="s">
        <v>26</v>
      </c>
      <c r="B23" s="112"/>
      <c r="C23" s="112"/>
      <c r="D23" s="112">
        <f t="shared" si="2"/>
        <v>0</v>
      </c>
      <c r="E23" s="112">
        <f t="shared" si="3"/>
        <v>0</v>
      </c>
      <c r="F23" s="113">
        <f t="shared" si="4"/>
        <v>0</v>
      </c>
      <c r="G23" s="113"/>
      <c r="H23" s="113">
        <f t="shared" si="5"/>
        <v>0</v>
      </c>
      <c r="I23" s="113"/>
      <c r="J23" s="113"/>
      <c r="K23" s="112"/>
      <c r="L23" s="112"/>
      <c r="M23" s="113">
        <f t="shared" si="6"/>
        <v>0</v>
      </c>
      <c r="N23" s="114">
        <f t="shared" si="10"/>
        <v>0</v>
      </c>
      <c r="O23" s="114">
        <f t="shared" si="7"/>
        <v>0</v>
      </c>
      <c r="P23" s="114">
        <f t="shared" si="0"/>
        <v>0</v>
      </c>
      <c r="Q23" s="113"/>
      <c r="R23" s="114">
        <f t="shared" si="8"/>
        <v>0</v>
      </c>
      <c r="S23" s="112"/>
      <c r="T23" s="112"/>
      <c r="U23" s="115">
        <f t="shared" si="9"/>
        <v>0</v>
      </c>
      <c r="V23" s="115">
        <f t="shared" si="1"/>
        <v>0</v>
      </c>
    </row>
    <row r="24" spans="1:22" s="11" customFormat="1" ht="11.4">
      <c r="A24" s="16"/>
      <c r="B24" s="112"/>
      <c r="C24" s="112"/>
      <c r="D24" s="112">
        <f t="shared" si="2"/>
        <v>0</v>
      </c>
      <c r="E24" s="112">
        <f t="shared" si="3"/>
        <v>0</v>
      </c>
      <c r="F24" s="113">
        <f t="shared" si="4"/>
        <v>0</v>
      </c>
      <c r="G24" s="113"/>
      <c r="H24" s="113">
        <f t="shared" si="5"/>
        <v>0</v>
      </c>
      <c r="I24" s="113"/>
      <c r="J24" s="113"/>
      <c r="K24" s="112"/>
      <c r="L24" s="112"/>
      <c r="M24" s="113">
        <f t="shared" si="6"/>
        <v>0</v>
      </c>
      <c r="N24" s="114">
        <f t="shared" si="10"/>
        <v>0</v>
      </c>
      <c r="O24" s="114">
        <f t="shared" si="7"/>
        <v>0</v>
      </c>
      <c r="P24" s="114">
        <f t="shared" si="0"/>
        <v>0</v>
      </c>
      <c r="Q24" s="113"/>
      <c r="R24" s="114">
        <f t="shared" si="8"/>
        <v>0</v>
      </c>
      <c r="S24" s="112"/>
      <c r="T24" s="112"/>
      <c r="U24" s="115"/>
      <c r="V24" s="115"/>
    </row>
    <row r="25" spans="1:22" s="11" customFormat="1" ht="19.5" customHeight="1">
      <c r="A25" s="16" t="s">
        <v>2</v>
      </c>
      <c r="B25" s="115">
        <f>SUM(B11:B24)</f>
        <v>0</v>
      </c>
      <c r="C25" s="115">
        <f t="shared" ref="C25:V25" si="11">SUM(C11:C24)</f>
        <v>0</v>
      </c>
      <c r="D25" s="115">
        <f t="shared" ref="D25" si="12">SUM(D11:D24)</f>
        <v>0</v>
      </c>
      <c r="E25" s="115">
        <f t="shared" si="11"/>
        <v>0</v>
      </c>
      <c r="F25" s="115">
        <f t="shared" si="11"/>
        <v>0</v>
      </c>
      <c r="G25" s="115">
        <f t="shared" si="11"/>
        <v>0</v>
      </c>
      <c r="H25" s="115">
        <f t="shared" si="11"/>
        <v>0</v>
      </c>
      <c r="I25" s="115">
        <f t="shared" si="11"/>
        <v>0</v>
      </c>
      <c r="J25" s="115">
        <f t="shared" si="11"/>
        <v>0</v>
      </c>
      <c r="K25" s="115">
        <f t="shared" si="11"/>
        <v>0</v>
      </c>
      <c r="L25" s="115">
        <f t="shared" si="11"/>
        <v>0</v>
      </c>
      <c r="M25" s="113">
        <f t="shared" si="11"/>
        <v>0</v>
      </c>
      <c r="N25" s="115">
        <f t="shared" si="11"/>
        <v>0</v>
      </c>
      <c r="O25" s="115">
        <f t="shared" si="11"/>
        <v>0</v>
      </c>
      <c r="P25" s="115">
        <f t="shared" si="11"/>
        <v>0</v>
      </c>
      <c r="Q25" s="115">
        <f t="shared" si="11"/>
        <v>0</v>
      </c>
      <c r="R25" s="115">
        <f t="shared" si="11"/>
        <v>0</v>
      </c>
      <c r="S25" s="115">
        <f t="shared" si="11"/>
        <v>0</v>
      </c>
      <c r="T25" s="115">
        <f t="shared" si="11"/>
        <v>0</v>
      </c>
      <c r="U25" s="115">
        <f t="shared" si="11"/>
        <v>0</v>
      </c>
      <c r="V25" s="115">
        <f t="shared" si="11"/>
        <v>0</v>
      </c>
    </row>
    <row r="26" spans="1:22" s="11" customFormat="1" ht="19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0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A27" s="107" t="s">
        <v>65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9" spans="1:22">
      <c r="A29" s="1" t="s">
        <v>66</v>
      </c>
      <c r="B29" s="112">
        <v>23.08</v>
      </c>
    </row>
    <row r="30" spans="1:22">
      <c r="A30" s="1" t="s">
        <v>64</v>
      </c>
      <c r="B30" s="116">
        <v>8.3299999999999999E-2</v>
      </c>
    </row>
  </sheetData>
  <mergeCells count="9">
    <mergeCell ref="F3:L3"/>
    <mergeCell ref="Q3:R3"/>
    <mergeCell ref="Q4:R4"/>
    <mergeCell ref="I8:L8"/>
    <mergeCell ref="N8:T8"/>
    <mergeCell ref="F6:L6"/>
    <mergeCell ref="F5:L5"/>
    <mergeCell ref="F4:L4"/>
    <mergeCell ref="B8:H8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zoomScale="115" workbookViewId="0">
      <selection activeCell="H29" sqref="H29"/>
    </sheetView>
  </sheetViews>
  <sheetFormatPr baseColWidth="10" defaultColWidth="11.44140625" defaultRowHeight="13.2"/>
  <cols>
    <col min="1" max="1" width="12.6640625" style="1" customWidth="1"/>
    <col min="2" max="2" width="8.6640625" style="1" customWidth="1"/>
    <col min="3" max="3" width="6.5546875" style="1" customWidth="1"/>
    <col min="4" max="4" width="8.109375" style="1" customWidth="1"/>
    <col min="5" max="5" width="6.6640625" style="1" customWidth="1"/>
    <col min="6" max="6" width="8.88671875" style="2" customWidth="1"/>
    <col min="7" max="7" width="7.44140625" style="2" customWidth="1"/>
    <col min="8" max="8" width="9.109375" style="2" customWidth="1"/>
    <col min="9" max="12" width="7" style="2" customWidth="1"/>
    <col min="13" max="13" width="8.6640625" style="2" customWidth="1"/>
    <col min="14" max="14" width="8.109375" style="2" customWidth="1"/>
    <col min="15" max="15" width="7.6640625" style="2" customWidth="1"/>
    <col min="16" max="16" width="8.109375" style="2" customWidth="1"/>
    <col min="17" max="17" width="6.88671875" style="2" customWidth="1"/>
    <col min="18" max="18" width="7.5546875" style="2" customWidth="1"/>
    <col min="19" max="19" width="5.33203125" style="2" customWidth="1"/>
    <col min="20" max="20" width="7.44140625" style="2" customWidth="1"/>
    <col min="21" max="21" width="7.44140625" style="2" bestFit="1" customWidth="1"/>
    <col min="22" max="22" width="8.109375" style="2" customWidth="1"/>
    <col min="23" max="16384" width="11.44140625" style="1"/>
  </cols>
  <sheetData>
    <row r="1" spans="1:22">
      <c r="A1" s="33" t="str">
        <f>'Reka 2018'!A1:A2</f>
        <v>Muster AG</v>
      </c>
      <c r="B1" s="33"/>
      <c r="C1" s="33"/>
      <c r="D1" s="33"/>
      <c r="E1" s="3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33" t="str">
        <f>'Reka 2018'!A2:A3</f>
        <v>9500 Wil</v>
      </c>
      <c r="B2" s="33"/>
      <c r="C2" s="33"/>
      <c r="D2" s="33"/>
      <c r="E2" s="3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0.25" customHeight="1">
      <c r="A3" s="34" t="s">
        <v>57</v>
      </c>
      <c r="B3" s="35">
        <f>+'Reka 2018'!B3</f>
        <v>2019</v>
      </c>
      <c r="C3" s="36" t="s">
        <v>0</v>
      </c>
      <c r="D3" s="37"/>
      <c r="E3" s="37"/>
      <c r="F3" s="126" t="s">
        <v>72</v>
      </c>
      <c r="G3" s="126"/>
      <c r="H3" s="126"/>
      <c r="I3" s="127"/>
      <c r="J3" s="127"/>
      <c r="K3" s="127"/>
      <c r="L3" s="128"/>
      <c r="M3" s="38"/>
      <c r="N3" s="39" t="s">
        <v>30</v>
      </c>
      <c r="O3" s="40"/>
      <c r="P3" s="41"/>
      <c r="Q3" s="129">
        <v>42401</v>
      </c>
      <c r="R3" s="130"/>
      <c r="S3" s="38"/>
      <c r="T3" s="38"/>
      <c r="U3" s="38"/>
      <c r="V3" s="42"/>
    </row>
    <row r="4" spans="1:22" ht="20.25" customHeight="1">
      <c r="A4" s="43"/>
      <c r="B4" s="44"/>
      <c r="C4" s="36" t="s">
        <v>27</v>
      </c>
      <c r="D4" s="37"/>
      <c r="E4" s="37"/>
      <c r="F4" s="126" t="s">
        <v>49</v>
      </c>
      <c r="G4" s="126"/>
      <c r="H4" s="126"/>
      <c r="I4" s="127"/>
      <c r="J4" s="127"/>
      <c r="K4" s="127"/>
      <c r="L4" s="128"/>
      <c r="M4" s="45"/>
      <c r="N4" s="39" t="s">
        <v>31</v>
      </c>
      <c r="O4" s="40"/>
      <c r="P4" s="41"/>
      <c r="Q4" s="131"/>
      <c r="R4" s="130"/>
      <c r="S4" s="45"/>
      <c r="T4" s="45"/>
      <c r="U4" s="45"/>
      <c r="V4" s="46"/>
    </row>
    <row r="5" spans="1:22" ht="20.25" customHeight="1">
      <c r="A5" s="43"/>
      <c r="B5" s="44"/>
      <c r="C5" s="36" t="s">
        <v>28</v>
      </c>
      <c r="D5" s="37"/>
      <c r="E5" s="37"/>
      <c r="F5" s="136" t="s">
        <v>37</v>
      </c>
      <c r="G5" s="136"/>
      <c r="H5" s="136"/>
      <c r="I5" s="137"/>
      <c r="J5" s="137"/>
      <c r="K5" s="137"/>
      <c r="L5" s="138"/>
      <c r="M5" s="45"/>
      <c r="N5" s="47" t="s">
        <v>32</v>
      </c>
      <c r="O5" s="48"/>
      <c r="P5" s="48"/>
      <c r="Q5" s="49"/>
      <c r="R5" s="50"/>
      <c r="S5" s="45"/>
      <c r="T5" s="45"/>
      <c r="U5" s="45"/>
      <c r="V5" s="46"/>
    </row>
    <row r="6" spans="1:22" ht="20.25" customHeight="1">
      <c r="A6" s="51"/>
      <c r="B6" s="52"/>
      <c r="C6" s="36" t="s">
        <v>1</v>
      </c>
      <c r="D6" s="37"/>
      <c r="E6" s="37"/>
      <c r="F6" s="126" t="s">
        <v>38</v>
      </c>
      <c r="G6" s="126"/>
      <c r="H6" s="126"/>
      <c r="I6" s="127"/>
      <c r="J6" s="127"/>
      <c r="K6" s="127"/>
      <c r="L6" s="128"/>
      <c r="M6" s="53"/>
      <c r="N6" s="54"/>
      <c r="O6" s="55"/>
      <c r="P6" s="55"/>
      <c r="Q6" s="56"/>
      <c r="R6" s="57"/>
      <c r="S6" s="53"/>
      <c r="T6" s="53"/>
      <c r="U6" s="53"/>
      <c r="V6" s="58"/>
    </row>
    <row r="7" spans="1:22" s="10" customFormat="1" ht="20.25" customHeight="1">
      <c r="A7" s="59"/>
      <c r="B7" s="59"/>
      <c r="C7" s="30"/>
      <c r="D7" s="30"/>
      <c r="E7" s="30"/>
      <c r="F7" s="105"/>
      <c r="G7" s="105"/>
      <c r="H7" s="105"/>
      <c r="I7" s="106"/>
      <c r="J7" s="106"/>
      <c r="K7" s="106"/>
      <c r="L7" s="106"/>
      <c r="M7" s="30"/>
      <c r="N7" s="30"/>
      <c r="O7" s="30"/>
      <c r="P7" s="30"/>
      <c r="Q7" s="30"/>
      <c r="R7" s="105"/>
      <c r="S7" s="105"/>
      <c r="T7" s="105"/>
      <c r="U7" s="106"/>
      <c r="V7" s="106"/>
    </row>
    <row r="8" spans="1:22">
      <c r="A8" s="16"/>
      <c r="B8" s="139" t="s">
        <v>59</v>
      </c>
      <c r="C8" s="140"/>
      <c r="D8" s="140"/>
      <c r="E8" s="140"/>
      <c r="F8" s="140"/>
      <c r="G8" s="140"/>
      <c r="H8" s="141"/>
      <c r="I8" s="132" t="s">
        <v>56</v>
      </c>
      <c r="J8" s="132"/>
      <c r="K8" s="132"/>
      <c r="L8" s="132"/>
      <c r="M8" s="15"/>
      <c r="N8" s="133" t="s">
        <v>13</v>
      </c>
      <c r="O8" s="134"/>
      <c r="P8" s="134"/>
      <c r="Q8" s="134"/>
      <c r="R8" s="134"/>
      <c r="S8" s="134"/>
      <c r="T8" s="135"/>
      <c r="U8" s="62"/>
      <c r="V8" s="62"/>
    </row>
    <row r="9" spans="1:22" s="12" customFormat="1" ht="22.5" customHeight="1">
      <c r="A9" s="65" t="s">
        <v>4</v>
      </c>
      <c r="B9" s="65" t="s">
        <v>69</v>
      </c>
      <c r="C9" s="65" t="s">
        <v>62</v>
      </c>
      <c r="D9" s="65" t="s">
        <v>63</v>
      </c>
      <c r="E9" s="65" t="s">
        <v>67</v>
      </c>
      <c r="F9" s="66" t="s">
        <v>68</v>
      </c>
      <c r="G9" s="66" t="s">
        <v>6</v>
      </c>
      <c r="H9" s="66" t="s">
        <v>70</v>
      </c>
      <c r="I9" s="66" t="s">
        <v>55</v>
      </c>
      <c r="J9" s="66" t="s">
        <v>54</v>
      </c>
      <c r="K9" s="66" t="s">
        <v>29</v>
      </c>
      <c r="L9" s="66" t="s">
        <v>5</v>
      </c>
      <c r="M9" s="67" t="s">
        <v>7</v>
      </c>
      <c r="N9" s="66" t="s">
        <v>8</v>
      </c>
      <c r="O9" s="66" t="s">
        <v>9</v>
      </c>
      <c r="P9" s="66" t="s">
        <v>10</v>
      </c>
      <c r="Q9" s="66" t="s">
        <v>11</v>
      </c>
      <c r="R9" s="66" t="s">
        <v>12</v>
      </c>
      <c r="S9" s="66" t="s">
        <v>52</v>
      </c>
      <c r="T9" s="66" t="s">
        <v>53</v>
      </c>
      <c r="U9" s="66" t="s">
        <v>50</v>
      </c>
      <c r="V9" s="66" t="s">
        <v>71</v>
      </c>
    </row>
    <row r="10" spans="1:22" s="9" customFormat="1">
      <c r="A10" s="19"/>
      <c r="B10" s="108"/>
      <c r="C10" s="108"/>
      <c r="D10" s="108"/>
      <c r="E10" s="108"/>
      <c r="F10" s="109"/>
      <c r="G10" s="109"/>
      <c r="H10" s="109"/>
      <c r="I10" s="109"/>
      <c r="J10" s="109"/>
      <c r="K10" s="109"/>
      <c r="L10" s="109"/>
      <c r="M10" s="110"/>
      <c r="N10" s="111">
        <f>'Reka 2018'!$G$17</f>
        <v>5.2749999999999998E-2</v>
      </c>
      <c r="O10" s="111">
        <f>'Reka 2018'!$G$18</f>
        <v>1.0999999999999999E-2</v>
      </c>
      <c r="P10" s="111">
        <f>'Reka 2018'!$G$19</f>
        <v>1.4999999999999999E-2</v>
      </c>
      <c r="Q10" s="111"/>
      <c r="R10" s="111">
        <f>'Reka 2018'!$G$20</f>
        <v>0.01</v>
      </c>
      <c r="S10" s="111"/>
      <c r="T10" s="111"/>
      <c r="U10" s="109"/>
      <c r="V10" s="109"/>
    </row>
    <row r="11" spans="1:22" s="11" customFormat="1" ht="11.4">
      <c r="A11" s="16" t="s">
        <v>14</v>
      </c>
      <c r="B11" s="112"/>
      <c r="C11" s="112"/>
      <c r="D11" s="112">
        <f>+C11*$B$29</f>
        <v>0</v>
      </c>
      <c r="E11" s="112">
        <f>+D11*$B$30</f>
        <v>0</v>
      </c>
      <c r="F11" s="113">
        <f>IF(B11=0,SUM(D11:E11),B11)</f>
        <v>0</v>
      </c>
      <c r="G11" s="113"/>
      <c r="H11" s="113">
        <f>F11+G11</f>
        <v>0</v>
      </c>
      <c r="I11" s="113"/>
      <c r="J11" s="113"/>
      <c r="K11" s="112"/>
      <c r="L11" s="112"/>
      <c r="M11" s="113">
        <f>SUM(H11:L11)</f>
        <v>0</v>
      </c>
      <c r="N11" s="114">
        <f>MROUND((H11*$N$10),0.05)</f>
        <v>0</v>
      </c>
      <c r="O11" s="114">
        <f>MROUND((H11*$O$10),0.05)</f>
        <v>0</v>
      </c>
      <c r="P11" s="114">
        <f t="shared" ref="P11:P24" si="0">MROUND((F11*$P$10),0.05)</f>
        <v>0</v>
      </c>
      <c r="Q11" s="112"/>
      <c r="R11" s="114">
        <f>MROUND((H11*$R$10),0.05)</f>
        <v>0</v>
      </c>
      <c r="S11" s="112"/>
      <c r="T11" s="112"/>
      <c r="U11" s="115">
        <f>SUM(N11:T11)</f>
        <v>0</v>
      </c>
      <c r="V11" s="115">
        <f t="shared" ref="V11:V23" si="1">M11-U11</f>
        <v>0</v>
      </c>
    </row>
    <row r="12" spans="1:22" s="11" customFormat="1" ht="11.4">
      <c r="A12" s="16" t="s">
        <v>15</v>
      </c>
      <c r="B12" s="112"/>
      <c r="C12" s="112"/>
      <c r="D12" s="112">
        <f t="shared" ref="D12:D24" si="2">+C12*$B$29</f>
        <v>0</v>
      </c>
      <c r="E12" s="112">
        <f t="shared" ref="E12:E24" si="3">+D12*$B$30</f>
        <v>0</v>
      </c>
      <c r="F12" s="113">
        <f t="shared" ref="F12:F24" si="4">IF(B12=0,SUM(D12:E12),B12)</f>
        <v>0</v>
      </c>
      <c r="G12" s="113"/>
      <c r="H12" s="113">
        <f t="shared" ref="H12:H24" si="5">F12+G12</f>
        <v>0</v>
      </c>
      <c r="I12" s="113"/>
      <c r="J12" s="113"/>
      <c r="K12" s="112"/>
      <c r="L12" s="112"/>
      <c r="M12" s="113">
        <f t="shared" ref="M12:M24" si="6">SUM(H12:L12)</f>
        <v>0</v>
      </c>
      <c r="N12" s="114">
        <f>MROUND((H12*$N$10),0.05)</f>
        <v>0</v>
      </c>
      <c r="O12" s="114">
        <f t="shared" ref="O12:O24" si="7">MROUND((H12*$O$10),0.05)</f>
        <v>0</v>
      </c>
      <c r="P12" s="114">
        <f t="shared" si="0"/>
        <v>0</v>
      </c>
      <c r="Q12" s="112"/>
      <c r="R12" s="114">
        <f t="shared" ref="R12:R24" si="8">MROUND((F12*$R$10),0.05)</f>
        <v>0</v>
      </c>
      <c r="S12" s="112"/>
      <c r="T12" s="112"/>
      <c r="U12" s="115">
        <f t="shared" ref="U12:U23" si="9">SUM(N12:T12)</f>
        <v>0</v>
      </c>
      <c r="V12" s="115">
        <f t="shared" si="1"/>
        <v>0</v>
      </c>
    </row>
    <row r="13" spans="1:22" s="11" customFormat="1" ht="11.4">
      <c r="A13" s="16" t="s">
        <v>16</v>
      </c>
      <c r="B13" s="112"/>
      <c r="C13" s="112"/>
      <c r="D13" s="112">
        <f t="shared" si="2"/>
        <v>0</v>
      </c>
      <c r="E13" s="112">
        <f t="shared" si="3"/>
        <v>0</v>
      </c>
      <c r="F13" s="113">
        <f t="shared" si="4"/>
        <v>0</v>
      </c>
      <c r="G13" s="113"/>
      <c r="H13" s="113">
        <f t="shared" si="5"/>
        <v>0</v>
      </c>
      <c r="I13" s="113"/>
      <c r="J13" s="113"/>
      <c r="K13" s="112"/>
      <c r="L13" s="112"/>
      <c r="M13" s="113">
        <f t="shared" si="6"/>
        <v>0</v>
      </c>
      <c r="N13" s="114">
        <f t="shared" ref="N13:N24" si="10">MROUND((H13*$N$10),0.05)</f>
        <v>0</v>
      </c>
      <c r="O13" s="114">
        <f t="shared" si="7"/>
        <v>0</v>
      </c>
      <c r="P13" s="114">
        <f t="shared" si="0"/>
        <v>0</v>
      </c>
      <c r="Q13" s="112"/>
      <c r="R13" s="114">
        <f t="shared" si="8"/>
        <v>0</v>
      </c>
      <c r="S13" s="112"/>
      <c r="T13" s="112"/>
      <c r="U13" s="115">
        <f>SUM(N13:T13)</f>
        <v>0</v>
      </c>
      <c r="V13" s="115">
        <f t="shared" si="1"/>
        <v>0</v>
      </c>
    </row>
    <row r="14" spans="1:22" s="11" customFormat="1" ht="11.4">
      <c r="A14" s="16" t="s">
        <v>17</v>
      </c>
      <c r="B14" s="112"/>
      <c r="C14" s="112"/>
      <c r="D14" s="112">
        <f t="shared" si="2"/>
        <v>0</v>
      </c>
      <c r="E14" s="112">
        <f t="shared" si="3"/>
        <v>0</v>
      </c>
      <c r="F14" s="113">
        <f t="shared" si="4"/>
        <v>0</v>
      </c>
      <c r="G14" s="113"/>
      <c r="H14" s="113">
        <f t="shared" si="5"/>
        <v>0</v>
      </c>
      <c r="I14" s="113"/>
      <c r="J14" s="113"/>
      <c r="K14" s="112"/>
      <c r="L14" s="112"/>
      <c r="M14" s="113">
        <f t="shared" si="6"/>
        <v>0</v>
      </c>
      <c r="N14" s="114">
        <f t="shared" si="10"/>
        <v>0</v>
      </c>
      <c r="O14" s="114">
        <f t="shared" si="7"/>
        <v>0</v>
      </c>
      <c r="P14" s="114">
        <f t="shared" si="0"/>
        <v>0</v>
      </c>
      <c r="Q14" s="112"/>
      <c r="R14" s="114">
        <f t="shared" si="8"/>
        <v>0</v>
      </c>
      <c r="S14" s="112"/>
      <c r="T14" s="112"/>
      <c r="U14" s="115">
        <f t="shared" si="9"/>
        <v>0</v>
      </c>
      <c r="V14" s="115">
        <f t="shared" si="1"/>
        <v>0</v>
      </c>
    </row>
    <row r="15" spans="1:22" s="11" customFormat="1" ht="11.4">
      <c r="A15" s="16" t="s">
        <v>18</v>
      </c>
      <c r="B15" s="112"/>
      <c r="C15" s="112"/>
      <c r="D15" s="112">
        <f t="shared" si="2"/>
        <v>0</v>
      </c>
      <c r="E15" s="112">
        <f t="shared" si="3"/>
        <v>0</v>
      </c>
      <c r="F15" s="113">
        <f t="shared" si="4"/>
        <v>0</v>
      </c>
      <c r="G15" s="113"/>
      <c r="H15" s="113">
        <f t="shared" si="5"/>
        <v>0</v>
      </c>
      <c r="I15" s="113"/>
      <c r="J15" s="113"/>
      <c r="K15" s="112"/>
      <c r="L15" s="112"/>
      <c r="M15" s="113">
        <f t="shared" si="6"/>
        <v>0</v>
      </c>
      <c r="N15" s="114">
        <f t="shared" si="10"/>
        <v>0</v>
      </c>
      <c r="O15" s="114">
        <f t="shared" si="7"/>
        <v>0</v>
      </c>
      <c r="P15" s="114">
        <f t="shared" si="0"/>
        <v>0</v>
      </c>
      <c r="Q15" s="112"/>
      <c r="R15" s="114">
        <f t="shared" si="8"/>
        <v>0</v>
      </c>
      <c r="S15" s="112"/>
      <c r="T15" s="112"/>
      <c r="U15" s="115">
        <f t="shared" si="9"/>
        <v>0</v>
      </c>
      <c r="V15" s="115">
        <f t="shared" si="1"/>
        <v>0</v>
      </c>
    </row>
    <row r="16" spans="1:22" s="11" customFormat="1" ht="11.4">
      <c r="A16" s="16" t="s">
        <v>19</v>
      </c>
      <c r="B16" s="112"/>
      <c r="C16" s="112"/>
      <c r="D16" s="112">
        <f t="shared" si="2"/>
        <v>0</v>
      </c>
      <c r="E16" s="112">
        <f t="shared" si="3"/>
        <v>0</v>
      </c>
      <c r="F16" s="113">
        <f t="shared" si="4"/>
        <v>0</v>
      </c>
      <c r="G16" s="113"/>
      <c r="H16" s="113">
        <f t="shared" si="5"/>
        <v>0</v>
      </c>
      <c r="I16" s="113"/>
      <c r="J16" s="113"/>
      <c r="K16" s="112"/>
      <c r="L16" s="112"/>
      <c r="M16" s="113">
        <f t="shared" si="6"/>
        <v>0</v>
      </c>
      <c r="N16" s="114">
        <f t="shared" si="10"/>
        <v>0</v>
      </c>
      <c r="O16" s="114">
        <f t="shared" si="7"/>
        <v>0</v>
      </c>
      <c r="P16" s="114">
        <f t="shared" si="0"/>
        <v>0</v>
      </c>
      <c r="Q16" s="112"/>
      <c r="R16" s="114">
        <f t="shared" si="8"/>
        <v>0</v>
      </c>
      <c r="S16" s="112"/>
      <c r="T16" s="112"/>
      <c r="U16" s="115">
        <f t="shared" si="9"/>
        <v>0</v>
      </c>
      <c r="V16" s="115">
        <f t="shared" si="1"/>
        <v>0</v>
      </c>
    </row>
    <row r="17" spans="1:22" s="11" customFormat="1" ht="11.4">
      <c r="A17" s="16" t="s">
        <v>20</v>
      </c>
      <c r="B17" s="112"/>
      <c r="C17" s="112"/>
      <c r="D17" s="112">
        <f t="shared" si="2"/>
        <v>0</v>
      </c>
      <c r="E17" s="112">
        <f t="shared" si="3"/>
        <v>0</v>
      </c>
      <c r="F17" s="113">
        <f t="shared" si="4"/>
        <v>0</v>
      </c>
      <c r="G17" s="113"/>
      <c r="H17" s="113">
        <f t="shared" si="5"/>
        <v>0</v>
      </c>
      <c r="I17" s="113"/>
      <c r="J17" s="113"/>
      <c r="K17" s="112"/>
      <c r="L17" s="112"/>
      <c r="M17" s="113">
        <f t="shared" si="6"/>
        <v>0</v>
      </c>
      <c r="N17" s="114">
        <f t="shared" si="10"/>
        <v>0</v>
      </c>
      <c r="O17" s="114">
        <f t="shared" si="7"/>
        <v>0</v>
      </c>
      <c r="P17" s="114">
        <f t="shared" si="0"/>
        <v>0</v>
      </c>
      <c r="Q17" s="112"/>
      <c r="R17" s="114">
        <f t="shared" si="8"/>
        <v>0</v>
      </c>
      <c r="S17" s="112"/>
      <c r="T17" s="112"/>
      <c r="U17" s="115">
        <f t="shared" si="9"/>
        <v>0</v>
      </c>
      <c r="V17" s="115">
        <f t="shared" si="1"/>
        <v>0</v>
      </c>
    </row>
    <row r="18" spans="1:22" s="11" customFormat="1" ht="11.4">
      <c r="A18" s="16" t="s">
        <v>21</v>
      </c>
      <c r="B18" s="112"/>
      <c r="C18" s="112"/>
      <c r="D18" s="112">
        <f t="shared" si="2"/>
        <v>0</v>
      </c>
      <c r="E18" s="112">
        <f t="shared" si="3"/>
        <v>0</v>
      </c>
      <c r="F18" s="113">
        <f t="shared" si="4"/>
        <v>0</v>
      </c>
      <c r="G18" s="113"/>
      <c r="H18" s="113">
        <f t="shared" si="5"/>
        <v>0</v>
      </c>
      <c r="I18" s="113"/>
      <c r="J18" s="113"/>
      <c r="K18" s="112"/>
      <c r="L18" s="112"/>
      <c r="M18" s="113">
        <f t="shared" si="6"/>
        <v>0</v>
      </c>
      <c r="N18" s="114">
        <f t="shared" si="10"/>
        <v>0</v>
      </c>
      <c r="O18" s="114">
        <f t="shared" si="7"/>
        <v>0</v>
      </c>
      <c r="P18" s="114">
        <f t="shared" si="0"/>
        <v>0</v>
      </c>
      <c r="Q18" s="112"/>
      <c r="R18" s="114">
        <f t="shared" si="8"/>
        <v>0</v>
      </c>
      <c r="S18" s="112"/>
      <c r="T18" s="112"/>
      <c r="U18" s="115">
        <f t="shared" si="9"/>
        <v>0</v>
      </c>
      <c r="V18" s="115">
        <f t="shared" si="1"/>
        <v>0</v>
      </c>
    </row>
    <row r="19" spans="1:22" s="11" customFormat="1" ht="11.4">
      <c r="A19" s="16" t="s">
        <v>22</v>
      </c>
      <c r="B19" s="112"/>
      <c r="C19" s="112"/>
      <c r="D19" s="112">
        <f t="shared" si="2"/>
        <v>0</v>
      </c>
      <c r="E19" s="112">
        <f t="shared" si="3"/>
        <v>0</v>
      </c>
      <c r="F19" s="113">
        <f t="shared" si="4"/>
        <v>0</v>
      </c>
      <c r="G19" s="113"/>
      <c r="H19" s="113">
        <f t="shared" si="5"/>
        <v>0</v>
      </c>
      <c r="I19" s="113"/>
      <c r="J19" s="113"/>
      <c r="K19" s="112"/>
      <c r="L19" s="112"/>
      <c r="M19" s="113">
        <f t="shared" si="6"/>
        <v>0</v>
      </c>
      <c r="N19" s="114">
        <f t="shared" si="10"/>
        <v>0</v>
      </c>
      <c r="O19" s="114">
        <f t="shared" si="7"/>
        <v>0</v>
      </c>
      <c r="P19" s="114">
        <f t="shared" si="0"/>
        <v>0</v>
      </c>
      <c r="Q19" s="112"/>
      <c r="R19" s="114">
        <f t="shared" si="8"/>
        <v>0</v>
      </c>
      <c r="S19" s="112"/>
      <c r="T19" s="112"/>
      <c r="U19" s="115">
        <f t="shared" si="9"/>
        <v>0</v>
      </c>
      <c r="V19" s="115">
        <f>M19-U19</f>
        <v>0</v>
      </c>
    </row>
    <row r="20" spans="1:22" s="11" customFormat="1" ht="11.4">
      <c r="A20" s="16" t="s">
        <v>23</v>
      </c>
      <c r="B20" s="112"/>
      <c r="C20" s="112"/>
      <c r="D20" s="112">
        <f t="shared" si="2"/>
        <v>0</v>
      </c>
      <c r="E20" s="112">
        <f t="shared" si="3"/>
        <v>0</v>
      </c>
      <c r="F20" s="113">
        <f t="shared" si="4"/>
        <v>0</v>
      </c>
      <c r="G20" s="113"/>
      <c r="H20" s="113">
        <f t="shared" si="5"/>
        <v>0</v>
      </c>
      <c r="I20" s="113"/>
      <c r="J20" s="113"/>
      <c r="K20" s="112"/>
      <c r="L20" s="112"/>
      <c r="M20" s="113">
        <f t="shared" si="6"/>
        <v>0</v>
      </c>
      <c r="N20" s="114">
        <f t="shared" si="10"/>
        <v>0</v>
      </c>
      <c r="O20" s="114">
        <f t="shared" si="7"/>
        <v>0</v>
      </c>
      <c r="P20" s="114">
        <f t="shared" si="0"/>
        <v>0</v>
      </c>
      <c r="Q20" s="112"/>
      <c r="R20" s="114">
        <f t="shared" si="8"/>
        <v>0</v>
      </c>
      <c r="S20" s="112"/>
      <c r="T20" s="112"/>
      <c r="U20" s="115">
        <f t="shared" si="9"/>
        <v>0</v>
      </c>
      <c r="V20" s="115">
        <f t="shared" si="1"/>
        <v>0</v>
      </c>
    </row>
    <row r="21" spans="1:22" s="11" customFormat="1" ht="11.4">
      <c r="A21" s="16" t="s">
        <v>24</v>
      </c>
      <c r="B21" s="112"/>
      <c r="C21" s="112"/>
      <c r="D21" s="112">
        <f t="shared" si="2"/>
        <v>0</v>
      </c>
      <c r="E21" s="112">
        <f t="shared" si="3"/>
        <v>0</v>
      </c>
      <c r="F21" s="113">
        <f t="shared" si="4"/>
        <v>0</v>
      </c>
      <c r="G21" s="113"/>
      <c r="H21" s="113">
        <f t="shared" si="5"/>
        <v>0</v>
      </c>
      <c r="I21" s="113"/>
      <c r="J21" s="113"/>
      <c r="K21" s="112"/>
      <c r="L21" s="112"/>
      <c r="M21" s="113">
        <f t="shared" si="6"/>
        <v>0</v>
      </c>
      <c r="N21" s="114">
        <f t="shared" si="10"/>
        <v>0</v>
      </c>
      <c r="O21" s="114">
        <f t="shared" si="7"/>
        <v>0</v>
      </c>
      <c r="P21" s="114">
        <f t="shared" si="0"/>
        <v>0</v>
      </c>
      <c r="Q21" s="112"/>
      <c r="R21" s="114">
        <f t="shared" si="8"/>
        <v>0</v>
      </c>
      <c r="S21" s="112"/>
      <c r="T21" s="112"/>
      <c r="U21" s="115">
        <f t="shared" si="9"/>
        <v>0</v>
      </c>
      <c r="V21" s="115">
        <f t="shared" si="1"/>
        <v>0</v>
      </c>
    </row>
    <row r="22" spans="1:22" s="11" customFormat="1" ht="11.4">
      <c r="A22" s="16" t="s">
        <v>25</v>
      </c>
      <c r="B22" s="112"/>
      <c r="C22" s="112"/>
      <c r="D22" s="112">
        <f t="shared" si="2"/>
        <v>0</v>
      </c>
      <c r="E22" s="112">
        <f t="shared" si="3"/>
        <v>0</v>
      </c>
      <c r="F22" s="113">
        <f t="shared" si="4"/>
        <v>0</v>
      </c>
      <c r="G22" s="113"/>
      <c r="H22" s="113">
        <f t="shared" si="5"/>
        <v>0</v>
      </c>
      <c r="I22" s="113"/>
      <c r="J22" s="113"/>
      <c r="K22" s="112"/>
      <c r="L22" s="112"/>
      <c r="M22" s="113">
        <f t="shared" si="6"/>
        <v>0</v>
      </c>
      <c r="N22" s="114">
        <f t="shared" si="10"/>
        <v>0</v>
      </c>
      <c r="O22" s="114">
        <f t="shared" si="7"/>
        <v>0</v>
      </c>
      <c r="P22" s="114">
        <f t="shared" si="0"/>
        <v>0</v>
      </c>
      <c r="Q22" s="112"/>
      <c r="R22" s="114">
        <f t="shared" si="8"/>
        <v>0</v>
      </c>
      <c r="S22" s="112"/>
      <c r="T22" s="112"/>
      <c r="U22" s="115">
        <f t="shared" si="9"/>
        <v>0</v>
      </c>
      <c r="V22" s="115">
        <f t="shared" si="1"/>
        <v>0</v>
      </c>
    </row>
    <row r="23" spans="1:22" s="11" customFormat="1" ht="11.4">
      <c r="A23" s="16" t="s">
        <v>26</v>
      </c>
      <c r="B23" s="112"/>
      <c r="C23" s="112"/>
      <c r="D23" s="112">
        <f t="shared" si="2"/>
        <v>0</v>
      </c>
      <c r="E23" s="112">
        <f t="shared" si="3"/>
        <v>0</v>
      </c>
      <c r="F23" s="113">
        <f t="shared" si="4"/>
        <v>0</v>
      </c>
      <c r="G23" s="113"/>
      <c r="H23" s="113">
        <f t="shared" si="5"/>
        <v>0</v>
      </c>
      <c r="I23" s="113"/>
      <c r="J23" s="113"/>
      <c r="K23" s="112"/>
      <c r="L23" s="112"/>
      <c r="M23" s="113">
        <f t="shared" si="6"/>
        <v>0</v>
      </c>
      <c r="N23" s="114">
        <f t="shared" si="10"/>
        <v>0</v>
      </c>
      <c r="O23" s="114">
        <f t="shared" si="7"/>
        <v>0</v>
      </c>
      <c r="P23" s="114">
        <f t="shared" si="0"/>
        <v>0</v>
      </c>
      <c r="Q23" s="113"/>
      <c r="R23" s="114">
        <f t="shared" si="8"/>
        <v>0</v>
      </c>
      <c r="S23" s="112"/>
      <c r="T23" s="112"/>
      <c r="U23" s="115">
        <f t="shared" si="9"/>
        <v>0</v>
      </c>
      <c r="V23" s="115">
        <f t="shared" si="1"/>
        <v>0</v>
      </c>
    </row>
    <row r="24" spans="1:22" s="11" customFormat="1" ht="11.4">
      <c r="A24" s="16"/>
      <c r="B24" s="112"/>
      <c r="C24" s="112"/>
      <c r="D24" s="112">
        <f t="shared" si="2"/>
        <v>0</v>
      </c>
      <c r="E24" s="112">
        <f t="shared" si="3"/>
        <v>0</v>
      </c>
      <c r="F24" s="113">
        <f t="shared" si="4"/>
        <v>0</v>
      </c>
      <c r="G24" s="113"/>
      <c r="H24" s="113">
        <f t="shared" si="5"/>
        <v>0</v>
      </c>
      <c r="I24" s="113"/>
      <c r="J24" s="113"/>
      <c r="K24" s="112"/>
      <c r="L24" s="112"/>
      <c r="M24" s="113">
        <f t="shared" si="6"/>
        <v>0</v>
      </c>
      <c r="N24" s="114">
        <f t="shared" si="10"/>
        <v>0</v>
      </c>
      <c r="O24" s="114">
        <f t="shared" si="7"/>
        <v>0</v>
      </c>
      <c r="P24" s="114">
        <f t="shared" si="0"/>
        <v>0</v>
      </c>
      <c r="Q24" s="113"/>
      <c r="R24" s="114">
        <f t="shared" si="8"/>
        <v>0</v>
      </c>
      <c r="S24" s="112"/>
      <c r="T24" s="112"/>
      <c r="U24" s="115"/>
      <c r="V24" s="115"/>
    </row>
    <row r="25" spans="1:22" s="11" customFormat="1" ht="19.5" customHeight="1">
      <c r="A25" s="16" t="s">
        <v>2</v>
      </c>
      <c r="B25" s="115">
        <f>SUM(B11:B24)</f>
        <v>0</v>
      </c>
      <c r="C25" s="115">
        <f t="shared" ref="C25:V25" si="11">SUM(C11:C24)</f>
        <v>0</v>
      </c>
      <c r="D25" s="115">
        <f t="shared" si="11"/>
        <v>0</v>
      </c>
      <c r="E25" s="115">
        <f t="shared" si="11"/>
        <v>0</v>
      </c>
      <c r="F25" s="115">
        <f t="shared" si="11"/>
        <v>0</v>
      </c>
      <c r="G25" s="115">
        <f t="shared" si="11"/>
        <v>0</v>
      </c>
      <c r="H25" s="115">
        <f t="shared" si="11"/>
        <v>0</v>
      </c>
      <c r="I25" s="115">
        <f t="shared" si="11"/>
        <v>0</v>
      </c>
      <c r="J25" s="115">
        <f t="shared" si="11"/>
        <v>0</v>
      </c>
      <c r="K25" s="115">
        <f t="shared" si="11"/>
        <v>0</v>
      </c>
      <c r="L25" s="115">
        <f t="shared" si="11"/>
        <v>0</v>
      </c>
      <c r="M25" s="113">
        <f t="shared" si="11"/>
        <v>0</v>
      </c>
      <c r="N25" s="115">
        <f t="shared" si="11"/>
        <v>0</v>
      </c>
      <c r="O25" s="115">
        <f t="shared" si="11"/>
        <v>0</v>
      </c>
      <c r="P25" s="115">
        <f t="shared" si="11"/>
        <v>0</v>
      </c>
      <c r="Q25" s="115">
        <f t="shared" si="11"/>
        <v>0</v>
      </c>
      <c r="R25" s="115">
        <f t="shared" si="11"/>
        <v>0</v>
      </c>
      <c r="S25" s="115">
        <f t="shared" si="11"/>
        <v>0</v>
      </c>
      <c r="T25" s="115">
        <f t="shared" si="11"/>
        <v>0</v>
      </c>
      <c r="U25" s="115">
        <f t="shared" si="11"/>
        <v>0</v>
      </c>
      <c r="V25" s="115">
        <f t="shared" si="11"/>
        <v>0</v>
      </c>
    </row>
    <row r="26" spans="1:22" s="11" customFormat="1" ht="19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0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A27" s="107" t="s">
        <v>65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9" spans="1:22">
      <c r="A29" s="1" t="s">
        <v>66</v>
      </c>
      <c r="B29" s="112">
        <v>23.08</v>
      </c>
    </row>
    <row r="30" spans="1:22">
      <c r="A30" s="1" t="s">
        <v>64</v>
      </c>
      <c r="B30" s="116">
        <v>8.3299999999999999E-2</v>
      </c>
    </row>
  </sheetData>
  <mergeCells count="9">
    <mergeCell ref="B8:H8"/>
    <mergeCell ref="I8:L8"/>
    <mergeCell ref="N8:T8"/>
    <mergeCell ref="F3:L3"/>
    <mergeCell ref="Q3:R3"/>
    <mergeCell ref="F4:L4"/>
    <mergeCell ref="Q4:R4"/>
    <mergeCell ref="F5:L5"/>
    <mergeCell ref="F6:L6"/>
  </mergeCells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zoomScale="115" workbookViewId="0">
      <selection activeCell="E43" sqref="E43"/>
    </sheetView>
  </sheetViews>
  <sheetFormatPr baseColWidth="10" defaultColWidth="11.44140625" defaultRowHeight="13.2"/>
  <cols>
    <col min="1" max="1" width="12.6640625" style="1" customWidth="1"/>
    <col min="2" max="2" width="8.6640625" style="1" customWidth="1"/>
    <col min="3" max="3" width="6.5546875" style="1" customWidth="1"/>
    <col min="4" max="4" width="8.109375" style="1" customWidth="1"/>
    <col min="5" max="5" width="6.6640625" style="1" customWidth="1"/>
    <col min="6" max="6" width="8.88671875" style="2" customWidth="1"/>
    <col min="7" max="7" width="7.44140625" style="2" customWidth="1"/>
    <col min="8" max="8" width="9.109375" style="2" customWidth="1"/>
    <col min="9" max="12" width="7" style="2" customWidth="1"/>
    <col min="13" max="13" width="8.6640625" style="2" customWidth="1"/>
    <col min="14" max="14" width="8.109375" style="2" customWidth="1"/>
    <col min="15" max="15" width="7.6640625" style="2" customWidth="1"/>
    <col min="16" max="16" width="8.109375" style="2" customWidth="1"/>
    <col min="17" max="17" width="6.88671875" style="2" customWidth="1"/>
    <col min="18" max="18" width="7.5546875" style="2" customWidth="1"/>
    <col min="19" max="19" width="5.33203125" style="2" customWidth="1"/>
    <col min="20" max="20" width="7.44140625" style="2" customWidth="1"/>
    <col min="21" max="21" width="7.44140625" style="2" bestFit="1" customWidth="1"/>
    <col min="22" max="22" width="8.109375" style="2" customWidth="1"/>
    <col min="23" max="16384" width="11.44140625" style="1"/>
  </cols>
  <sheetData>
    <row r="1" spans="1:22">
      <c r="A1" s="33" t="str">
        <f>'Reka 2018'!A1:A2</f>
        <v>Muster AG</v>
      </c>
      <c r="B1" s="33"/>
      <c r="C1" s="33"/>
      <c r="D1" s="33"/>
      <c r="E1" s="3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33" t="str">
        <f>'Reka 2018'!A2:A3</f>
        <v>9500 Wil</v>
      </c>
      <c r="B2" s="33"/>
      <c r="C2" s="33"/>
      <c r="D2" s="33"/>
      <c r="E2" s="3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0.25" customHeight="1">
      <c r="A3" s="34" t="s">
        <v>57</v>
      </c>
      <c r="B3" s="35">
        <f>+'Reka 2018'!B3</f>
        <v>2019</v>
      </c>
      <c r="C3" s="36" t="s">
        <v>0</v>
      </c>
      <c r="D3" s="37"/>
      <c r="E3" s="37"/>
      <c r="F3" s="126" t="s">
        <v>73</v>
      </c>
      <c r="G3" s="126"/>
      <c r="H3" s="126"/>
      <c r="I3" s="127"/>
      <c r="J3" s="127"/>
      <c r="K3" s="127"/>
      <c r="L3" s="128"/>
      <c r="M3" s="38"/>
      <c r="N3" s="39" t="s">
        <v>30</v>
      </c>
      <c r="O3" s="40"/>
      <c r="P3" s="41"/>
      <c r="Q3" s="129">
        <v>42401</v>
      </c>
      <c r="R3" s="130"/>
      <c r="S3" s="38"/>
      <c r="T3" s="38"/>
      <c r="U3" s="38"/>
      <c r="V3" s="42"/>
    </row>
    <row r="4" spans="1:22" ht="20.25" customHeight="1">
      <c r="A4" s="43"/>
      <c r="B4" s="44"/>
      <c r="C4" s="36" t="s">
        <v>27</v>
      </c>
      <c r="D4" s="37"/>
      <c r="E4" s="37"/>
      <c r="F4" s="126" t="s">
        <v>49</v>
      </c>
      <c r="G4" s="126"/>
      <c r="H4" s="126"/>
      <c r="I4" s="127"/>
      <c r="J4" s="127"/>
      <c r="K4" s="127"/>
      <c r="L4" s="128"/>
      <c r="M4" s="45"/>
      <c r="N4" s="39" t="s">
        <v>31</v>
      </c>
      <c r="O4" s="40"/>
      <c r="P4" s="41"/>
      <c r="Q4" s="131"/>
      <c r="R4" s="130"/>
      <c r="S4" s="45"/>
      <c r="T4" s="45"/>
      <c r="U4" s="45"/>
      <c r="V4" s="46"/>
    </row>
    <row r="5" spans="1:22" ht="20.25" customHeight="1">
      <c r="A5" s="43"/>
      <c r="B5" s="44"/>
      <c r="C5" s="36" t="s">
        <v>28</v>
      </c>
      <c r="D5" s="37"/>
      <c r="E5" s="37"/>
      <c r="F5" s="136" t="s">
        <v>37</v>
      </c>
      <c r="G5" s="136"/>
      <c r="H5" s="136"/>
      <c r="I5" s="137"/>
      <c r="J5" s="137"/>
      <c r="K5" s="137"/>
      <c r="L5" s="138"/>
      <c r="M5" s="45"/>
      <c r="N5" s="47" t="s">
        <v>32</v>
      </c>
      <c r="O5" s="48"/>
      <c r="P5" s="48"/>
      <c r="Q5" s="49"/>
      <c r="R5" s="50"/>
      <c r="S5" s="45"/>
      <c r="T5" s="45"/>
      <c r="U5" s="45"/>
      <c r="V5" s="46"/>
    </row>
    <row r="6" spans="1:22" ht="20.25" customHeight="1">
      <c r="A6" s="51"/>
      <c r="B6" s="52"/>
      <c r="C6" s="36" t="s">
        <v>1</v>
      </c>
      <c r="D6" s="37"/>
      <c r="E6" s="37"/>
      <c r="F6" s="126" t="s">
        <v>38</v>
      </c>
      <c r="G6" s="126"/>
      <c r="H6" s="126"/>
      <c r="I6" s="127"/>
      <c r="J6" s="127"/>
      <c r="K6" s="127"/>
      <c r="L6" s="128"/>
      <c r="M6" s="53"/>
      <c r="N6" s="54"/>
      <c r="O6" s="55"/>
      <c r="P6" s="55"/>
      <c r="Q6" s="56"/>
      <c r="R6" s="57"/>
      <c r="S6" s="53"/>
      <c r="T6" s="53"/>
      <c r="U6" s="53"/>
      <c r="V6" s="58"/>
    </row>
    <row r="7" spans="1:22" s="10" customFormat="1" ht="20.25" customHeight="1">
      <c r="A7" s="59"/>
      <c r="B7" s="59"/>
      <c r="C7" s="30"/>
      <c r="D7" s="30"/>
      <c r="E7" s="30"/>
      <c r="F7" s="105"/>
      <c r="G7" s="105"/>
      <c r="H7" s="105"/>
      <c r="I7" s="106"/>
      <c r="J7" s="106"/>
      <c r="K7" s="106"/>
      <c r="L7" s="106"/>
      <c r="M7" s="30"/>
      <c r="N7" s="30"/>
      <c r="O7" s="30"/>
      <c r="P7" s="30"/>
      <c r="Q7" s="30"/>
      <c r="R7" s="105"/>
      <c r="S7" s="105"/>
      <c r="T7" s="105"/>
      <c r="U7" s="106"/>
      <c r="V7" s="106"/>
    </row>
    <row r="8" spans="1:22">
      <c r="A8" s="16"/>
      <c r="B8" s="139" t="s">
        <v>59</v>
      </c>
      <c r="C8" s="140"/>
      <c r="D8" s="140"/>
      <c r="E8" s="140"/>
      <c r="F8" s="140"/>
      <c r="G8" s="140"/>
      <c r="H8" s="141"/>
      <c r="I8" s="132" t="s">
        <v>56</v>
      </c>
      <c r="J8" s="132"/>
      <c r="K8" s="132"/>
      <c r="L8" s="132"/>
      <c r="M8" s="15"/>
      <c r="N8" s="133" t="s">
        <v>13</v>
      </c>
      <c r="O8" s="134"/>
      <c r="P8" s="134"/>
      <c r="Q8" s="134"/>
      <c r="R8" s="134"/>
      <c r="S8" s="134"/>
      <c r="T8" s="135"/>
      <c r="U8" s="62"/>
      <c r="V8" s="62"/>
    </row>
    <row r="9" spans="1:22" s="12" customFormat="1" ht="22.5" customHeight="1">
      <c r="A9" s="65" t="s">
        <v>4</v>
      </c>
      <c r="B9" s="65" t="s">
        <v>69</v>
      </c>
      <c r="C9" s="65" t="s">
        <v>62</v>
      </c>
      <c r="D9" s="65" t="s">
        <v>63</v>
      </c>
      <c r="E9" s="65" t="s">
        <v>67</v>
      </c>
      <c r="F9" s="66" t="s">
        <v>68</v>
      </c>
      <c r="G9" s="66" t="s">
        <v>6</v>
      </c>
      <c r="H9" s="66" t="s">
        <v>70</v>
      </c>
      <c r="I9" s="66" t="s">
        <v>55</v>
      </c>
      <c r="J9" s="66" t="s">
        <v>54</v>
      </c>
      <c r="K9" s="66" t="s">
        <v>29</v>
      </c>
      <c r="L9" s="66" t="s">
        <v>5</v>
      </c>
      <c r="M9" s="67" t="s">
        <v>7</v>
      </c>
      <c r="N9" s="66" t="s">
        <v>8</v>
      </c>
      <c r="O9" s="66" t="s">
        <v>9</v>
      </c>
      <c r="P9" s="66" t="s">
        <v>10</v>
      </c>
      <c r="Q9" s="66" t="s">
        <v>11</v>
      </c>
      <c r="R9" s="66" t="s">
        <v>12</v>
      </c>
      <c r="S9" s="66" t="s">
        <v>52</v>
      </c>
      <c r="T9" s="66" t="s">
        <v>53</v>
      </c>
      <c r="U9" s="66" t="s">
        <v>50</v>
      </c>
      <c r="V9" s="66" t="s">
        <v>71</v>
      </c>
    </row>
    <row r="10" spans="1:22" s="9" customFormat="1">
      <c r="A10" s="19"/>
      <c r="B10" s="108"/>
      <c r="C10" s="108"/>
      <c r="D10" s="108"/>
      <c r="E10" s="108"/>
      <c r="F10" s="109"/>
      <c r="G10" s="109"/>
      <c r="H10" s="109"/>
      <c r="I10" s="109"/>
      <c r="J10" s="109"/>
      <c r="K10" s="109"/>
      <c r="L10" s="109"/>
      <c r="M10" s="110"/>
      <c r="N10" s="111">
        <f>'Reka 2018'!$G$17</f>
        <v>5.2749999999999998E-2</v>
      </c>
      <c r="O10" s="111">
        <f>'Reka 2018'!$G$18</f>
        <v>1.0999999999999999E-2</v>
      </c>
      <c r="P10" s="111">
        <f>'Reka 2018'!$G$19</f>
        <v>1.4999999999999999E-2</v>
      </c>
      <c r="Q10" s="111"/>
      <c r="R10" s="111">
        <f>'Reka 2018'!$G$20</f>
        <v>0.01</v>
      </c>
      <c r="S10" s="111"/>
      <c r="T10" s="111"/>
      <c r="U10" s="109"/>
      <c r="V10" s="109"/>
    </row>
    <row r="11" spans="1:22" s="11" customFormat="1" ht="11.4">
      <c r="A11" s="16" t="s">
        <v>14</v>
      </c>
      <c r="B11" s="112"/>
      <c r="C11" s="112"/>
      <c r="D11" s="112">
        <f>+C11*$B$29</f>
        <v>0</v>
      </c>
      <c r="E11" s="112">
        <f>+D11*$B$30</f>
        <v>0</v>
      </c>
      <c r="F11" s="113">
        <f>IF(B11=0,SUM(D11:E11),B11)</f>
        <v>0</v>
      </c>
      <c r="G11" s="113"/>
      <c r="H11" s="113">
        <f>F11+G11</f>
        <v>0</v>
      </c>
      <c r="I11" s="113"/>
      <c r="J11" s="113"/>
      <c r="K11" s="112"/>
      <c r="L11" s="112"/>
      <c r="M11" s="113">
        <f>SUM(H11:L11)</f>
        <v>0</v>
      </c>
      <c r="N11" s="114">
        <f>MROUND((H11*$N$10),0.05)</f>
        <v>0</v>
      </c>
      <c r="O11" s="114">
        <f>MROUND((H11*$O$10),0.05)</f>
        <v>0</v>
      </c>
      <c r="P11" s="114">
        <f t="shared" ref="P11:P24" si="0">MROUND((F11*$P$10),0.05)</f>
        <v>0</v>
      </c>
      <c r="Q11" s="112"/>
      <c r="R11" s="114">
        <f>MROUND((H11*$R$10),0.05)</f>
        <v>0</v>
      </c>
      <c r="S11" s="112"/>
      <c r="T11" s="112"/>
      <c r="U11" s="115">
        <f>SUM(N11:T11)</f>
        <v>0</v>
      </c>
      <c r="V11" s="115">
        <f t="shared" ref="V11:V23" si="1">M11-U11</f>
        <v>0</v>
      </c>
    </row>
    <row r="12" spans="1:22" s="11" customFormat="1" ht="11.4">
      <c r="A12" s="16" t="s">
        <v>15</v>
      </c>
      <c r="B12" s="112"/>
      <c r="C12" s="112"/>
      <c r="D12" s="112">
        <f t="shared" ref="D12:D24" si="2">+C12*$B$29</f>
        <v>0</v>
      </c>
      <c r="E12" s="112">
        <f t="shared" ref="E12:E24" si="3">+D12*$B$30</f>
        <v>0</v>
      </c>
      <c r="F12" s="113">
        <f t="shared" ref="F12:F24" si="4">IF(B12=0,SUM(D12:E12),B12)</f>
        <v>0</v>
      </c>
      <c r="G12" s="113"/>
      <c r="H12" s="113">
        <f t="shared" ref="H12:H24" si="5">F12+G12</f>
        <v>0</v>
      </c>
      <c r="I12" s="113"/>
      <c r="J12" s="113"/>
      <c r="K12" s="112"/>
      <c r="L12" s="112"/>
      <c r="M12" s="113">
        <f t="shared" ref="M12:M24" si="6">SUM(H12:L12)</f>
        <v>0</v>
      </c>
      <c r="N12" s="114">
        <f>MROUND((H12*$N$10),0.05)</f>
        <v>0</v>
      </c>
      <c r="O12" s="114">
        <f t="shared" ref="O12:O24" si="7">MROUND((H12*$O$10),0.05)</f>
        <v>0</v>
      </c>
      <c r="P12" s="114">
        <f t="shared" si="0"/>
        <v>0</v>
      </c>
      <c r="Q12" s="112"/>
      <c r="R12" s="114">
        <f t="shared" ref="R12:R24" si="8">MROUND((F12*$R$10),0.05)</f>
        <v>0</v>
      </c>
      <c r="S12" s="112"/>
      <c r="T12" s="112"/>
      <c r="U12" s="115">
        <f t="shared" ref="U12:U23" si="9">SUM(N12:T12)</f>
        <v>0</v>
      </c>
      <c r="V12" s="115">
        <f t="shared" si="1"/>
        <v>0</v>
      </c>
    </row>
    <row r="13" spans="1:22" s="11" customFormat="1" ht="11.4">
      <c r="A13" s="16" t="s">
        <v>16</v>
      </c>
      <c r="B13" s="112"/>
      <c r="C13" s="112"/>
      <c r="D13" s="112">
        <f t="shared" si="2"/>
        <v>0</v>
      </c>
      <c r="E13" s="112">
        <f t="shared" si="3"/>
        <v>0</v>
      </c>
      <c r="F13" s="113">
        <f t="shared" si="4"/>
        <v>0</v>
      </c>
      <c r="G13" s="113"/>
      <c r="H13" s="113">
        <f t="shared" si="5"/>
        <v>0</v>
      </c>
      <c r="I13" s="113"/>
      <c r="J13" s="113"/>
      <c r="K13" s="112"/>
      <c r="L13" s="112"/>
      <c r="M13" s="113">
        <f t="shared" si="6"/>
        <v>0</v>
      </c>
      <c r="N13" s="114">
        <f t="shared" ref="N13:N24" si="10">MROUND((H13*$N$10),0.05)</f>
        <v>0</v>
      </c>
      <c r="O13" s="114">
        <f t="shared" si="7"/>
        <v>0</v>
      </c>
      <c r="P13" s="114">
        <f t="shared" si="0"/>
        <v>0</v>
      </c>
      <c r="Q13" s="112"/>
      <c r="R13" s="114">
        <f t="shared" si="8"/>
        <v>0</v>
      </c>
      <c r="S13" s="112"/>
      <c r="T13" s="112"/>
      <c r="U13" s="115">
        <f>SUM(N13:T13)</f>
        <v>0</v>
      </c>
      <c r="V13" s="115">
        <f t="shared" si="1"/>
        <v>0</v>
      </c>
    </row>
    <row r="14" spans="1:22" s="11" customFormat="1" ht="11.4">
      <c r="A14" s="16" t="s">
        <v>17</v>
      </c>
      <c r="B14" s="112"/>
      <c r="C14" s="112"/>
      <c r="D14" s="112">
        <f t="shared" si="2"/>
        <v>0</v>
      </c>
      <c r="E14" s="112">
        <f t="shared" si="3"/>
        <v>0</v>
      </c>
      <c r="F14" s="113">
        <f t="shared" si="4"/>
        <v>0</v>
      </c>
      <c r="G14" s="113"/>
      <c r="H14" s="113">
        <f t="shared" si="5"/>
        <v>0</v>
      </c>
      <c r="I14" s="113"/>
      <c r="J14" s="113"/>
      <c r="K14" s="112"/>
      <c r="L14" s="112"/>
      <c r="M14" s="113">
        <f t="shared" si="6"/>
        <v>0</v>
      </c>
      <c r="N14" s="114">
        <f t="shared" si="10"/>
        <v>0</v>
      </c>
      <c r="O14" s="114">
        <f t="shared" si="7"/>
        <v>0</v>
      </c>
      <c r="P14" s="114">
        <f t="shared" si="0"/>
        <v>0</v>
      </c>
      <c r="Q14" s="112"/>
      <c r="R14" s="114">
        <f t="shared" si="8"/>
        <v>0</v>
      </c>
      <c r="S14" s="112"/>
      <c r="T14" s="112"/>
      <c r="U14" s="115">
        <f t="shared" si="9"/>
        <v>0</v>
      </c>
      <c r="V14" s="115">
        <f t="shared" si="1"/>
        <v>0</v>
      </c>
    </row>
    <row r="15" spans="1:22" s="11" customFormat="1" ht="11.4">
      <c r="A15" s="16" t="s">
        <v>18</v>
      </c>
      <c r="B15" s="112"/>
      <c r="C15" s="112"/>
      <c r="D15" s="112">
        <f t="shared" si="2"/>
        <v>0</v>
      </c>
      <c r="E15" s="112">
        <f t="shared" si="3"/>
        <v>0</v>
      </c>
      <c r="F15" s="113">
        <f t="shared" si="4"/>
        <v>0</v>
      </c>
      <c r="G15" s="113"/>
      <c r="H15" s="113">
        <f t="shared" si="5"/>
        <v>0</v>
      </c>
      <c r="I15" s="113"/>
      <c r="J15" s="113"/>
      <c r="K15" s="112"/>
      <c r="L15" s="112"/>
      <c r="M15" s="113">
        <f t="shared" si="6"/>
        <v>0</v>
      </c>
      <c r="N15" s="114">
        <f t="shared" si="10"/>
        <v>0</v>
      </c>
      <c r="O15" s="114">
        <f t="shared" si="7"/>
        <v>0</v>
      </c>
      <c r="P15" s="114">
        <f t="shared" si="0"/>
        <v>0</v>
      </c>
      <c r="Q15" s="112"/>
      <c r="R15" s="114">
        <f t="shared" si="8"/>
        <v>0</v>
      </c>
      <c r="S15" s="112"/>
      <c r="T15" s="112"/>
      <c r="U15" s="115">
        <f t="shared" si="9"/>
        <v>0</v>
      </c>
      <c r="V15" s="115">
        <f t="shared" si="1"/>
        <v>0</v>
      </c>
    </row>
    <row r="16" spans="1:22" s="11" customFormat="1" ht="11.4">
      <c r="A16" s="16" t="s">
        <v>19</v>
      </c>
      <c r="B16" s="112"/>
      <c r="C16" s="112"/>
      <c r="D16" s="112">
        <f t="shared" si="2"/>
        <v>0</v>
      </c>
      <c r="E16" s="112">
        <f t="shared" si="3"/>
        <v>0</v>
      </c>
      <c r="F16" s="113">
        <f t="shared" si="4"/>
        <v>0</v>
      </c>
      <c r="G16" s="113"/>
      <c r="H16" s="113">
        <f t="shared" si="5"/>
        <v>0</v>
      </c>
      <c r="I16" s="113"/>
      <c r="J16" s="113"/>
      <c r="K16" s="112"/>
      <c r="L16" s="112"/>
      <c r="M16" s="113">
        <f t="shared" si="6"/>
        <v>0</v>
      </c>
      <c r="N16" s="114">
        <f t="shared" si="10"/>
        <v>0</v>
      </c>
      <c r="O16" s="114">
        <f t="shared" si="7"/>
        <v>0</v>
      </c>
      <c r="P16" s="114">
        <f t="shared" si="0"/>
        <v>0</v>
      </c>
      <c r="Q16" s="112"/>
      <c r="R16" s="114">
        <f t="shared" si="8"/>
        <v>0</v>
      </c>
      <c r="S16" s="112"/>
      <c r="T16" s="112"/>
      <c r="U16" s="115">
        <f t="shared" si="9"/>
        <v>0</v>
      </c>
      <c r="V16" s="115">
        <f t="shared" si="1"/>
        <v>0</v>
      </c>
    </row>
    <row r="17" spans="1:22" s="11" customFormat="1" ht="11.4">
      <c r="A17" s="16" t="s">
        <v>20</v>
      </c>
      <c r="B17" s="112"/>
      <c r="C17" s="112"/>
      <c r="D17" s="112">
        <f t="shared" si="2"/>
        <v>0</v>
      </c>
      <c r="E17" s="112">
        <f t="shared" si="3"/>
        <v>0</v>
      </c>
      <c r="F17" s="113">
        <f>IF(B17=0,SUM(D17:E17),B17)</f>
        <v>0</v>
      </c>
      <c r="G17" s="113"/>
      <c r="H17" s="113">
        <f t="shared" si="5"/>
        <v>0</v>
      </c>
      <c r="I17" s="113"/>
      <c r="J17" s="113"/>
      <c r="K17" s="112"/>
      <c r="L17" s="112"/>
      <c r="M17" s="113">
        <f t="shared" si="6"/>
        <v>0</v>
      </c>
      <c r="N17" s="114">
        <f t="shared" si="10"/>
        <v>0</v>
      </c>
      <c r="O17" s="114">
        <f t="shared" si="7"/>
        <v>0</v>
      </c>
      <c r="P17" s="114">
        <f t="shared" si="0"/>
        <v>0</v>
      </c>
      <c r="Q17" s="112"/>
      <c r="R17" s="114">
        <f t="shared" si="8"/>
        <v>0</v>
      </c>
      <c r="S17" s="112"/>
      <c r="T17" s="112"/>
      <c r="U17" s="115">
        <f t="shared" si="9"/>
        <v>0</v>
      </c>
      <c r="V17" s="115">
        <f t="shared" si="1"/>
        <v>0</v>
      </c>
    </row>
    <row r="18" spans="1:22" s="11" customFormat="1" ht="11.4">
      <c r="A18" s="16" t="s">
        <v>21</v>
      </c>
      <c r="B18" s="112"/>
      <c r="C18" s="112"/>
      <c r="D18" s="112">
        <f t="shared" si="2"/>
        <v>0</v>
      </c>
      <c r="E18" s="112">
        <f t="shared" si="3"/>
        <v>0</v>
      </c>
      <c r="F18" s="113">
        <f t="shared" si="4"/>
        <v>0</v>
      </c>
      <c r="G18" s="113"/>
      <c r="H18" s="113">
        <f t="shared" si="5"/>
        <v>0</v>
      </c>
      <c r="I18" s="113"/>
      <c r="J18" s="113"/>
      <c r="K18" s="112"/>
      <c r="L18" s="112"/>
      <c r="M18" s="113">
        <f t="shared" si="6"/>
        <v>0</v>
      </c>
      <c r="N18" s="114">
        <f t="shared" si="10"/>
        <v>0</v>
      </c>
      <c r="O18" s="114">
        <f t="shared" si="7"/>
        <v>0</v>
      </c>
      <c r="P18" s="114">
        <f t="shared" si="0"/>
        <v>0</v>
      </c>
      <c r="Q18" s="112"/>
      <c r="R18" s="114">
        <f t="shared" si="8"/>
        <v>0</v>
      </c>
      <c r="S18" s="112"/>
      <c r="T18" s="112"/>
      <c r="U18" s="115">
        <f t="shared" si="9"/>
        <v>0</v>
      </c>
      <c r="V18" s="115">
        <f t="shared" si="1"/>
        <v>0</v>
      </c>
    </row>
    <row r="19" spans="1:22" s="11" customFormat="1" ht="11.4">
      <c r="A19" s="16" t="s">
        <v>22</v>
      </c>
      <c r="B19" s="112"/>
      <c r="C19" s="112"/>
      <c r="D19" s="112">
        <f t="shared" si="2"/>
        <v>0</v>
      </c>
      <c r="E19" s="112">
        <f t="shared" si="3"/>
        <v>0</v>
      </c>
      <c r="F19" s="113">
        <f t="shared" si="4"/>
        <v>0</v>
      </c>
      <c r="G19" s="113"/>
      <c r="H19" s="113">
        <f t="shared" si="5"/>
        <v>0</v>
      </c>
      <c r="I19" s="113"/>
      <c r="J19" s="113"/>
      <c r="K19" s="112"/>
      <c r="L19" s="112"/>
      <c r="M19" s="113">
        <f t="shared" si="6"/>
        <v>0</v>
      </c>
      <c r="N19" s="114">
        <f t="shared" si="10"/>
        <v>0</v>
      </c>
      <c r="O19" s="114">
        <f t="shared" si="7"/>
        <v>0</v>
      </c>
      <c r="P19" s="114">
        <f t="shared" si="0"/>
        <v>0</v>
      </c>
      <c r="Q19" s="112"/>
      <c r="R19" s="114">
        <f t="shared" si="8"/>
        <v>0</v>
      </c>
      <c r="S19" s="112"/>
      <c r="T19" s="112"/>
      <c r="U19" s="115">
        <f t="shared" si="9"/>
        <v>0</v>
      </c>
      <c r="V19" s="115">
        <f>M19-U19</f>
        <v>0</v>
      </c>
    </row>
    <row r="20" spans="1:22" s="11" customFormat="1" ht="11.4">
      <c r="A20" s="16" t="s">
        <v>23</v>
      </c>
      <c r="B20" s="112"/>
      <c r="C20" s="112"/>
      <c r="D20" s="112">
        <f t="shared" si="2"/>
        <v>0</v>
      </c>
      <c r="E20" s="112">
        <f t="shared" si="3"/>
        <v>0</v>
      </c>
      <c r="F20" s="113">
        <f t="shared" si="4"/>
        <v>0</v>
      </c>
      <c r="G20" s="113"/>
      <c r="H20" s="113">
        <f t="shared" si="5"/>
        <v>0</v>
      </c>
      <c r="I20" s="113"/>
      <c r="J20" s="113"/>
      <c r="K20" s="112"/>
      <c r="L20" s="112"/>
      <c r="M20" s="113">
        <f t="shared" si="6"/>
        <v>0</v>
      </c>
      <c r="N20" s="114">
        <f t="shared" si="10"/>
        <v>0</v>
      </c>
      <c r="O20" s="114">
        <f t="shared" si="7"/>
        <v>0</v>
      </c>
      <c r="P20" s="114">
        <f t="shared" si="0"/>
        <v>0</v>
      </c>
      <c r="Q20" s="112"/>
      <c r="R20" s="114">
        <f t="shared" si="8"/>
        <v>0</v>
      </c>
      <c r="S20" s="112"/>
      <c r="T20" s="112"/>
      <c r="U20" s="115">
        <f t="shared" si="9"/>
        <v>0</v>
      </c>
      <c r="V20" s="115">
        <f t="shared" si="1"/>
        <v>0</v>
      </c>
    </row>
    <row r="21" spans="1:22" s="11" customFormat="1" ht="11.4">
      <c r="A21" s="16" t="s">
        <v>24</v>
      </c>
      <c r="B21" s="112"/>
      <c r="C21" s="112"/>
      <c r="D21" s="112">
        <f t="shared" si="2"/>
        <v>0</v>
      </c>
      <c r="E21" s="112">
        <f t="shared" si="3"/>
        <v>0</v>
      </c>
      <c r="F21" s="113">
        <f t="shared" si="4"/>
        <v>0</v>
      </c>
      <c r="G21" s="113"/>
      <c r="H21" s="113">
        <f t="shared" si="5"/>
        <v>0</v>
      </c>
      <c r="I21" s="113"/>
      <c r="J21" s="113"/>
      <c r="K21" s="112"/>
      <c r="L21" s="112"/>
      <c r="M21" s="113">
        <f t="shared" si="6"/>
        <v>0</v>
      </c>
      <c r="N21" s="114">
        <f t="shared" si="10"/>
        <v>0</v>
      </c>
      <c r="O21" s="114">
        <f t="shared" si="7"/>
        <v>0</v>
      </c>
      <c r="P21" s="114">
        <f t="shared" si="0"/>
        <v>0</v>
      </c>
      <c r="Q21" s="112"/>
      <c r="R21" s="114">
        <f t="shared" si="8"/>
        <v>0</v>
      </c>
      <c r="S21" s="112"/>
      <c r="T21" s="112"/>
      <c r="U21" s="115">
        <f t="shared" si="9"/>
        <v>0</v>
      </c>
      <c r="V21" s="115">
        <f t="shared" si="1"/>
        <v>0</v>
      </c>
    </row>
    <row r="22" spans="1:22" s="11" customFormat="1" ht="11.4">
      <c r="A22" s="16" t="s">
        <v>25</v>
      </c>
      <c r="B22" s="112"/>
      <c r="C22" s="112"/>
      <c r="D22" s="112">
        <f t="shared" si="2"/>
        <v>0</v>
      </c>
      <c r="E22" s="112">
        <f t="shared" si="3"/>
        <v>0</v>
      </c>
      <c r="F22" s="113">
        <f t="shared" si="4"/>
        <v>0</v>
      </c>
      <c r="G22" s="113"/>
      <c r="H22" s="113">
        <f t="shared" si="5"/>
        <v>0</v>
      </c>
      <c r="I22" s="113"/>
      <c r="J22" s="113"/>
      <c r="K22" s="112"/>
      <c r="L22" s="112"/>
      <c r="M22" s="113">
        <f t="shared" si="6"/>
        <v>0</v>
      </c>
      <c r="N22" s="114">
        <f t="shared" si="10"/>
        <v>0</v>
      </c>
      <c r="O22" s="114">
        <f t="shared" si="7"/>
        <v>0</v>
      </c>
      <c r="P22" s="114">
        <f t="shared" si="0"/>
        <v>0</v>
      </c>
      <c r="Q22" s="112"/>
      <c r="R22" s="114">
        <f t="shared" si="8"/>
        <v>0</v>
      </c>
      <c r="S22" s="112"/>
      <c r="T22" s="112"/>
      <c r="U22" s="115">
        <f t="shared" si="9"/>
        <v>0</v>
      </c>
      <c r="V22" s="115">
        <f t="shared" si="1"/>
        <v>0</v>
      </c>
    </row>
    <row r="23" spans="1:22" s="11" customFormat="1" ht="11.4">
      <c r="A23" s="16" t="s">
        <v>26</v>
      </c>
      <c r="B23" s="112"/>
      <c r="C23" s="112"/>
      <c r="D23" s="112">
        <f t="shared" si="2"/>
        <v>0</v>
      </c>
      <c r="E23" s="112">
        <f t="shared" si="3"/>
        <v>0</v>
      </c>
      <c r="F23" s="113">
        <f t="shared" si="4"/>
        <v>0</v>
      </c>
      <c r="G23" s="113"/>
      <c r="H23" s="113">
        <f t="shared" si="5"/>
        <v>0</v>
      </c>
      <c r="I23" s="113"/>
      <c r="J23" s="113"/>
      <c r="K23" s="112"/>
      <c r="L23" s="112"/>
      <c r="M23" s="113">
        <f t="shared" si="6"/>
        <v>0</v>
      </c>
      <c r="N23" s="114">
        <f t="shared" si="10"/>
        <v>0</v>
      </c>
      <c r="O23" s="114">
        <f t="shared" si="7"/>
        <v>0</v>
      </c>
      <c r="P23" s="114">
        <f t="shared" si="0"/>
        <v>0</v>
      </c>
      <c r="Q23" s="113"/>
      <c r="R23" s="114">
        <f t="shared" si="8"/>
        <v>0</v>
      </c>
      <c r="S23" s="112"/>
      <c r="T23" s="112"/>
      <c r="U23" s="115">
        <f t="shared" si="9"/>
        <v>0</v>
      </c>
      <c r="V23" s="115">
        <f t="shared" si="1"/>
        <v>0</v>
      </c>
    </row>
    <row r="24" spans="1:22" s="11" customFormat="1" ht="11.4">
      <c r="A24" s="16"/>
      <c r="B24" s="112"/>
      <c r="C24" s="112"/>
      <c r="D24" s="112">
        <f t="shared" si="2"/>
        <v>0</v>
      </c>
      <c r="E24" s="112">
        <f t="shared" si="3"/>
        <v>0</v>
      </c>
      <c r="F24" s="113">
        <f t="shared" si="4"/>
        <v>0</v>
      </c>
      <c r="G24" s="113"/>
      <c r="H24" s="113">
        <f t="shared" si="5"/>
        <v>0</v>
      </c>
      <c r="I24" s="113"/>
      <c r="J24" s="113"/>
      <c r="K24" s="112"/>
      <c r="L24" s="112"/>
      <c r="M24" s="113">
        <f t="shared" si="6"/>
        <v>0</v>
      </c>
      <c r="N24" s="114">
        <f t="shared" si="10"/>
        <v>0</v>
      </c>
      <c r="O24" s="114">
        <f t="shared" si="7"/>
        <v>0</v>
      </c>
      <c r="P24" s="114">
        <f t="shared" si="0"/>
        <v>0</v>
      </c>
      <c r="Q24" s="113"/>
      <c r="R24" s="114">
        <f t="shared" si="8"/>
        <v>0</v>
      </c>
      <c r="S24" s="112"/>
      <c r="T24" s="112"/>
      <c r="U24" s="115"/>
      <c r="V24" s="115"/>
    </row>
    <row r="25" spans="1:22" s="11" customFormat="1" ht="19.5" customHeight="1">
      <c r="A25" s="16" t="s">
        <v>2</v>
      </c>
      <c r="B25" s="115">
        <f>SUM(B11:B24)</f>
        <v>0</v>
      </c>
      <c r="C25" s="115">
        <f t="shared" ref="C25:V25" si="11">SUM(C11:C24)</f>
        <v>0</v>
      </c>
      <c r="D25" s="115">
        <f t="shared" si="11"/>
        <v>0</v>
      </c>
      <c r="E25" s="115">
        <f t="shared" si="11"/>
        <v>0</v>
      </c>
      <c r="F25" s="115">
        <f t="shared" si="11"/>
        <v>0</v>
      </c>
      <c r="G25" s="115">
        <f t="shared" si="11"/>
        <v>0</v>
      </c>
      <c r="H25" s="115">
        <f t="shared" si="11"/>
        <v>0</v>
      </c>
      <c r="I25" s="115">
        <f t="shared" si="11"/>
        <v>0</v>
      </c>
      <c r="J25" s="115">
        <f t="shared" si="11"/>
        <v>0</v>
      </c>
      <c r="K25" s="115">
        <f t="shared" si="11"/>
        <v>0</v>
      </c>
      <c r="L25" s="115">
        <f t="shared" si="11"/>
        <v>0</v>
      </c>
      <c r="M25" s="113">
        <f t="shared" si="11"/>
        <v>0</v>
      </c>
      <c r="N25" s="115">
        <f t="shared" si="11"/>
        <v>0</v>
      </c>
      <c r="O25" s="115">
        <f t="shared" si="11"/>
        <v>0</v>
      </c>
      <c r="P25" s="115">
        <f t="shared" si="11"/>
        <v>0</v>
      </c>
      <c r="Q25" s="115">
        <f t="shared" si="11"/>
        <v>0</v>
      </c>
      <c r="R25" s="115">
        <f t="shared" si="11"/>
        <v>0</v>
      </c>
      <c r="S25" s="115">
        <f t="shared" si="11"/>
        <v>0</v>
      </c>
      <c r="T25" s="115">
        <f t="shared" si="11"/>
        <v>0</v>
      </c>
      <c r="U25" s="115">
        <f t="shared" si="11"/>
        <v>0</v>
      </c>
      <c r="V25" s="115">
        <f t="shared" si="11"/>
        <v>0</v>
      </c>
    </row>
    <row r="26" spans="1:22" s="11" customFormat="1" ht="19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0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A27" s="107" t="s">
        <v>65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9" spans="1:22">
      <c r="A29" s="1" t="s">
        <v>66</v>
      </c>
      <c r="B29" s="112">
        <v>23.08</v>
      </c>
    </row>
    <row r="30" spans="1:22">
      <c r="A30" s="1" t="s">
        <v>64</v>
      </c>
      <c r="B30" s="116">
        <v>8.3299999999999999E-2</v>
      </c>
    </row>
  </sheetData>
  <mergeCells count="9">
    <mergeCell ref="B8:H8"/>
    <mergeCell ref="I8:L8"/>
    <mergeCell ref="N8:T8"/>
    <mergeCell ref="F3:L3"/>
    <mergeCell ref="Q3:R3"/>
    <mergeCell ref="F4:L4"/>
    <mergeCell ref="Q4:R4"/>
    <mergeCell ref="F5:L5"/>
    <mergeCell ref="F6:L6"/>
  </mergeCells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zoomScale="115" workbookViewId="0">
      <selection activeCell="Q4" sqref="Q4:R4"/>
    </sheetView>
  </sheetViews>
  <sheetFormatPr baseColWidth="10" defaultColWidth="11.44140625" defaultRowHeight="13.2"/>
  <cols>
    <col min="1" max="1" width="12.6640625" style="1" customWidth="1"/>
    <col min="2" max="2" width="8.6640625" style="1" customWidth="1"/>
    <col min="3" max="3" width="6.5546875" style="1" customWidth="1"/>
    <col min="4" max="4" width="8.109375" style="1" customWidth="1"/>
    <col min="5" max="5" width="6.6640625" style="1" customWidth="1"/>
    <col min="6" max="6" width="8.88671875" style="2" customWidth="1"/>
    <col min="7" max="7" width="7.44140625" style="2" customWidth="1"/>
    <col min="8" max="8" width="9.109375" style="2" customWidth="1"/>
    <col min="9" max="12" width="7" style="2" customWidth="1"/>
    <col min="13" max="13" width="8.6640625" style="2" customWidth="1"/>
    <col min="14" max="14" width="8.109375" style="2" customWidth="1"/>
    <col min="15" max="15" width="7.6640625" style="2" customWidth="1"/>
    <col min="16" max="16" width="8.109375" style="2" customWidth="1"/>
    <col min="17" max="17" width="6.88671875" style="2" customWidth="1"/>
    <col min="18" max="18" width="7.5546875" style="2" customWidth="1"/>
    <col min="19" max="19" width="5.33203125" style="2" customWidth="1"/>
    <col min="20" max="20" width="7.44140625" style="2" customWidth="1"/>
    <col min="21" max="21" width="7.44140625" style="2" bestFit="1" customWidth="1"/>
    <col min="22" max="22" width="8.109375" style="2" customWidth="1"/>
    <col min="23" max="16384" width="11.44140625" style="1"/>
  </cols>
  <sheetData>
    <row r="1" spans="1:22">
      <c r="A1" s="33" t="str">
        <f>'Reka 2018'!A1:A2</f>
        <v>Muster AG</v>
      </c>
      <c r="B1" s="33"/>
      <c r="C1" s="33"/>
      <c r="D1" s="33"/>
      <c r="E1" s="3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33" t="str">
        <f>'Reka 2018'!A2:A3</f>
        <v>9500 Wil</v>
      </c>
      <c r="B2" s="33"/>
      <c r="C2" s="33"/>
      <c r="D2" s="33"/>
      <c r="E2" s="3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0.25" customHeight="1">
      <c r="A3" s="34" t="s">
        <v>57</v>
      </c>
      <c r="B3" s="35">
        <f>+'Reka 2018'!B3</f>
        <v>2019</v>
      </c>
      <c r="C3" s="36" t="s">
        <v>0</v>
      </c>
      <c r="D3" s="37"/>
      <c r="E3" s="37"/>
      <c r="F3" s="126" t="s">
        <v>74</v>
      </c>
      <c r="G3" s="126"/>
      <c r="H3" s="126"/>
      <c r="I3" s="127"/>
      <c r="J3" s="127"/>
      <c r="K3" s="127"/>
      <c r="L3" s="128"/>
      <c r="M3" s="38"/>
      <c r="N3" s="39" t="s">
        <v>30</v>
      </c>
      <c r="O3" s="40"/>
      <c r="P3" s="41"/>
      <c r="Q3" s="129">
        <v>42401</v>
      </c>
      <c r="R3" s="130"/>
      <c r="S3" s="38"/>
      <c r="T3" s="38"/>
      <c r="U3" s="38"/>
      <c r="V3" s="42"/>
    </row>
    <row r="4" spans="1:22" ht="20.25" customHeight="1">
      <c r="A4" s="43"/>
      <c r="B4" s="44"/>
      <c r="C4" s="36" t="s">
        <v>27</v>
      </c>
      <c r="D4" s="37"/>
      <c r="E4" s="37"/>
      <c r="F4" s="126" t="s">
        <v>49</v>
      </c>
      <c r="G4" s="126"/>
      <c r="H4" s="126"/>
      <c r="I4" s="127"/>
      <c r="J4" s="127"/>
      <c r="K4" s="127"/>
      <c r="L4" s="128"/>
      <c r="M4" s="45"/>
      <c r="N4" s="39" t="s">
        <v>31</v>
      </c>
      <c r="O4" s="40"/>
      <c r="P4" s="41"/>
      <c r="Q4" s="131"/>
      <c r="R4" s="130"/>
      <c r="S4" s="45"/>
      <c r="T4" s="45"/>
      <c r="U4" s="45"/>
      <c r="V4" s="46"/>
    </row>
    <row r="5" spans="1:22" ht="20.25" customHeight="1">
      <c r="A5" s="43"/>
      <c r="B5" s="44"/>
      <c r="C5" s="36" t="s">
        <v>28</v>
      </c>
      <c r="D5" s="37"/>
      <c r="E5" s="37"/>
      <c r="F5" s="136" t="s">
        <v>37</v>
      </c>
      <c r="G5" s="136"/>
      <c r="H5" s="136"/>
      <c r="I5" s="137"/>
      <c r="J5" s="137"/>
      <c r="K5" s="137"/>
      <c r="L5" s="138"/>
      <c r="M5" s="45"/>
      <c r="N5" s="47" t="s">
        <v>32</v>
      </c>
      <c r="O5" s="48"/>
      <c r="P5" s="48"/>
      <c r="Q5" s="49"/>
      <c r="R5" s="50"/>
      <c r="S5" s="45"/>
      <c r="T5" s="45"/>
      <c r="U5" s="45"/>
      <c r="V5" s="46"/>
    </row>
    <row r="6" spans="1:22" ht="20.25" customHeight="1">
      <c r="A6" s="51"/>
      <c r="B6" s="52"/>
      <c r="C6" s="36" t="s">
        <v>1</v>
      </c>
      <c r="D6" s="37"/>
      <c r="E6" s="37"/>
      <c r="F6" s="126" t="s">
        <v>38</v>
      </c>
      <c r="G6" s="126"/>
      <c r="H6" s="126"/>
      <c r="I6" s="127"/>
      <c r="J6" s="127"/>
      <c r="K6" s="127"/>
      <c r="L6" s="128"/>
      <c r="M6" s="53"/>
      <c r="N6" s="54"/>
      <c r="O6" s="55"/>
      <c r="P6" s="55"/>
      <c r="Q6" s="56"/>
      <c r="R6" s="57"/>
      <c r="S6" s="53"/>
      <c r="T6" s="53"/>
      <c r="U6" s="53"/>
      <c r="V6" s="58"/>
    </row>
    <row r="7" spans="1:22" s="10" customFormat="1" ht="20.25" customHeight="1">
      <c r="A7" s="59"/>
      <c r="B7" s="59"/>
      <c r="C7" s="30"/>
      <c r="D7" s="30"/>
      <c r="E7" s="30"/>
      <c r="F7" s="105"/>
      <c r="G7" s="105"/>
      <c r="H7" s="105"/>
      <c r="I7" s="106"/>
      <c r="J7" s="106"/>
      <c r="K7" s="106"/>
      <c r="L7" s="106"/>
      <c r="M7" s="30"/>
      <c r="N7" s="30"/>
      <c r="O7" s="30"/>
      <c r="P7" s="30"/>
      <c r="Q7" s="30"/>
      <c r="R7" s="105"/>
      <c r="S7" s="105"/>
      <c r="T7" s="105"/>
      <c r="U7" s="106"/>
      <c r="V7" s="106"/>
    </row>
    <row r="8" spans="1:22">
      <c r="A8" s="16"/>
      <c r="B8" s="139" t="s">
        <v>59</v>
      </c>
      <c r="C8" s="140"/>
      <c r="D8" s="140"/>
      <c r="E8" s="140"/>
      <c r="F8" s="140"/>
      <c r="G8" s="140"/>
      <c r="H8" s="141"/>
      <c r="I8" s="132" t="s">
        <v>56</v>
      </c>
      <c r="J8" s="132"/>
      <c r="K8" s="132"/>
      <c r="L8" s="132"/>
      <c r="M8" s="15"/>
      <c r="N8" s="133" t="s">
        <v>13</v>
      </c>
      <c r="O8" s="134"/>
      <c r="P8" s="134"/>
      <c r="Q8" s="134"/>
      <c r="R8" s="134"/>
      <c r="S8" s="134"/>
      <c r="T8" s="135"/>
      <c r="U8" s="62"/>
      <c r="V8" s="62"/>
    </row>
    <row r="9" spans="1:22" s="12" customFormat="1" ht="22.5" customHeight="1">
      <c r="A9" s="65" t="s">
        <v>4</v>
      </c>
      <c r="B9" s="65" t="s">
        <v>69</v>
      </c>
      <c r="C9" s="65" t="s">
        <v>62</v>
      </c>
      <c r="D9" s="65" t="s">
        <v>63</v>
      </c>
      <c r="E9" s="65" t="s">
        <v>67</v>
      </c>
      <c r="F9" s="66" t="s">
        <v>68</v>
      </c>
      <c r="G9" s="66" t="s">
        <v>6</v>
      </c>
      <c r="H9" s="66" t="s">
        <v>70</v>
      </c>
      <c r="I9" s="66" t="s">
        <v>55</v>
      </c>
      <c r="J9" s="66" t="s">
        <v>54</v>
      </c>
      <c r="K9" s="66" t="s">
        <v>29</v>
      </c>
      <c r="L9" s="66" t="s">
        <v>5</v>
      </c>
      <c r="M9" s="67" t="s">
        <v>7</v>
      </c>
      <c r="N9" s="66" t="s">
        <v>8</v>
      </c>
      <c r="O9" s="66" t="s">
        <v>9</v>
      </c>
      <c r="P9" s="66" t="s">
        <v>10</v>
      </c>
      <c r="Q9" s="66" t="s">
        <v>11</v>
      </c>
      <c r="R9" s="66" t="s">
        <v>12</v>
      </c>
      <c r="S9" s="66" t="s">
        <v>52</v>
      </c>
      <c r="T9" s="66" t="s">
        <v>53</v>
      </c>
      <c r="U9" s="66" t="s">
        <v>50</v>
      </c>
      <c r="V9" s="66" t="s">
        <v>71</v>
      </c>
    </row>
    <row r="10" spans="1:22" s="9" customFormat="1">
      <c r="A10" s="19"/>
      <c r="B10" s="108"/>
      <c r="C10" s="108"/>
      <c r="D10" s="108"/>
      <c r="E10" s="108"/>
      <c r="F10" s="109"/>
      <c r="G10" s="109"/>
      <c r="H10" s="109"/>
      <c r="I10" s="109"/>
      <c r="J10" s="109"/>
      <c r="K10" s="109"/>
      <c r="L10" s="109"/>
      <c r="M10" s="110"/>
      <c r="N10" s="111">
        <f>'Reka 2018'!$G$17</f>
        <v>5.2749999999999998E-2</v>
      </c>
      <c r="O10" s="111">
        <f>'Reka 2018'!$G$18</f>
        <v>1.0999999999999999E-2</v>
      </c>
      <c r="P10" s="111">
        <f>'Reka 2018'!$G$19</f>
        <v>1.4999999999999999E-2</v>
      </c>
      <c r="Q10" s="111"/>
      <c r="R10" s="111">
        <f>'Reka 2018'!$G$20</f>
        <v>0.01</v>
      </c>
      <c r="S10" s="111"/>
      <c r="T10" s="111"/>
      <c r="U10" s="109"/>
      <c r="V10" s="109"/>
    </row>
    <row r="11" spans="1:22" s="11" customFormat="1" ht="11.4">
      <c r="A11" s="16" t="s">
        <v>14</v>
      </c>
      <c r="B11" s="112"/>
      <c r="C11" s="112"/>
      <c r="D11" s="112">
        <f>+C11*$B$29</f>
        <v>0</v>
      </c>
      <c r="E11" s="112">
        <f>+D11*$B$30</f>
        <v>0</v>
      </c>
      <c r="F11" s="113">
        <f>IF(B11=0,SUM(D11:E11),B11)</f>
        <v>0</v>
      </c>
      <c r="G11" s="113"/>
      <c r="H11" s="113">
        <f>F11+G11</f>
        <v>0</v>
      </c>
      <c r="I11" s="113"/>
      <c r="J11" s="113"/>
      <c r="K11" s="112"/>
      <c r="L11" s="112"/>
      <c r="M11" s="113">
        <f>SUM(H11:L11)</f>
        <v>0</v>
      </c>
      <c r="N11" s="114">
        <f>MROUND((H11*$N$10),0.05)</f>
        <v>0</v>
      </c>
      <c r="O11" s="114">
        <f>MROUND((H11*$O$10),0.05)</f>
        <v>0</v>
      </c>
      <c r="P11" s="114">
        <f t="shared" ref="P11:P24" si="0">MROUND((F11*$P$10),0.05)</f>
        <v>0</v>
      </c>
      <c r="Q11" s="112"/>
      <c r="R11" s="114">
        <f>MROUND((H11*$R$10),0.05)</f>
        <v>0</v>
      </c>
      <c r="S11" s="112"/>
      <c r="T11" s="112"/>
      <c r="U11" s="115">
        <f>SUM(N11:T11)</f>
        <v>0</v>
      </c>
      <c r="V11" s="115">
        <f t="shared" ref="V11:V23" si="1">M11-U11</f>
        <v>0</v>
      </c>
    </row>
    <row r="12" spans="1:22" s="11" customFormat="1" ht="11.4">
      <c r="A12" s="16" t="s">
        <v>15</v>
      </c>
      <c r="B12" s="112"/>
      <c r="C12" s="112"/>
      <c r="D12" s="112">
        <f t="shared" ref="D12:D24" si="2">+C12*$B$29</f>
        <v>0</v>
      </c>
      <c r="E12" s="112">
        <f t="shared" ref="E12:E24" si="3">+D12*$B$30</f>
        <v>0</v>
      </c>
      <c r="F12" s="113">
        <f t="shared" ref="F12:F24" si="4">IF(B12=0,SUM(D12:E12),B12)</f>
        <v>0</v>
      </c>
      <c r="G12" s="113"/>
      <c r="H12" s="113">
        <f t="shared" ref="H12:H24" si="5">F12+G12</f>
        <v>0</v>
      </c>
      <c r="I12" s="113"/>
      <c r="J12" s="113"/>
      <c r="K12" s="112"/>
      <c r="L12" s="112"/>
      <c r="M12" s="113">
        <f t="shared" ref="M12:M24" si="6">SUM(H12:L12)</f>
        <v>0</v>
      </c>
      <c r="N12" s="114">
        <f>MROUND((H12*$N$10),0.05)</f>
        <v>0</v>
      </c>
      <c r="O12" s="114">
        <f t="shared" ref="O12:O24" si="7">MROUND((H12*$O$10),0.05)</f>
        <v>0</v>
      </c>
      <c r="P12" s="114">
        <f t="shared" si="0"/>
        <v>0</v>
      </c>
      <c r="Q12" s="112"/>
      <c r="R12" s="114">
        <f t="shared" ref="R12:R24" si="8">MROUND((F12*$R$10),0.05)</f>
        <v>0</v>
      </c>
      <c r="S12" s="112"/>
      <c r="T12" s="112"/>
      <c r="U12" s="115">
        <f t="shared" ref="U12:U23" si="9">SUM(N12:T12)</f>
        <v>0</v>
      </c>
      <c r="V12" s="115">
        <f t="shared" si="1"/>
        <v>0</v>
      </c>
    </row>
    <row r="13" spans="1:22" s="11" customFormat="1" ht="11.4">
      <c r="A13" s="16" t="s">
        <v>16</v>
      </c>
      <c r="B13" s="112"/>
      <c r="C13" s="112"/>
      <c r="D13" s="112">
        <f t="shared" si="2"/>
        <v>0</v>
      </c>
      <c r="E13" s="112">
        <f t="shared" si="3"/>
        <v>0</v>
      </c>
      <c r="F13" s="113">
        <f t="shared" si="4"/>
        <v>0</v>
      </c>
      <c r="G13" s="113"/>
      <c r="H13" s="113">
        <f t="shared" si="5"/>
        <v>0</v>
      </c>
      <c r="I13" s="113"/>
      <c r="J13" s="113"/>
      <c r="K13" s="112"/>
      <c r="L13" s="112"/>
      <c r="M13" s="113">
        <f t="shared" si="6"/>
        <v>0</v>
      </c>
      <c r="N13" s="114">
        <f t="shared" ref="N13:N24" si="10">MROUND((H13*$N$10),0.05)</f>
        <v>0</v>
      </c>
      <c r="O13" s="114">
        <f t="shared" si="7"/>
        <v>0</v>
      </c>
      <c r="P13" s="114">
        <f t="shared" si="0"/>
        <v>0</v>
      </c>
      <c r="Q13" s="112"/>
      <c r="R13" s="114">
        <f t="shared" si="8"/>
        <v>0</v>
      </c>
      <c r="S13" s="112"/>
      <c r="T13" s="112"/>
      <c r="U13" s="115">
        <f>SUM(N13:T13)</f>
        <v>0</v>
      </c>
      <c r="V13" s="115">
        <f t="shared" si="1"/>
        <v>0</v>
      </c>
    </row>
    <row r="14" spans="1:22" s="11" customFormat="1" ht="11.4">
      <c r="A14" s="16" t="s">
        <v>17</v>
      </c>
      <c r="B14" s="112"/>
      <c r="C14" s="112"/>
      <c r="D14" s="112">
        <f t="shared" si="2"/>
        <v>0</v>
      </c>
      <c r="E14" s="112">
        <f t="shared" si="3"/>
        <v>0</v>
      </c>
      <c r="F14" s="113">
        <f t="shared" si="4"/>
        <v>0</v>
      </c>
      <c r="G14" s="113"/>
      <c r="H14" s="113">
        <f t="shared" si="5"/>
        <v>0</v>
      </c>
      <c r="I14" s="113"/>
      <c r="J14" s="113"/>
      <c r="K14" s="112"/>
      <c r="L14" s="112"/>
      <c r="M14" s="113">
        <f t="shared" si="6"/>
        <v>0</v>
      </c>
      <c r="N14" s="114">
        <f t="shared" si="10"/>
        <v>0</v>
      </c>
      <c r="O14" s="114">
        <f t="shared" si="7"/>
        <v>0</v>
      </c>
      <c r="P14" s="114">
        <f t="shared" si="0"/>
        <v>0</v>
      </c>
      <c r="Q14" s="112"/>
      <c r="R14" s="114">
        <f t="shared" si="8"/>
        <v>0</v>
      </c>
      <c r="S14" s="112"/>
      <c r="T14" s="112"/>
      <c r="U14" s="115">
        <f t="shared" si="9"/>
        <v>0</v>
      </c>
      <c r="V14" s="115">
        <f t="shared" si="1"/>
        <v>0</v>
      </c>
    </row>
    <row r="15" spans="1:22" s="11" customFormat="1" ht="11.4">
      <c r="A15" s="16" t="s">
        <v>18</v>
      </c>
      <c r="B15" s="112"/>
      <c r="C15" s="112"/>
      <c r="D15" s="112">
        <f t="shared" si="2"/>
        <v>0</v>
      </c>
      <c r="E15" s="112">
        <f t="shared" si="3"/>
        <v>0</v>
      </c>
      <c r="F15" s="113">
        <f t="shared" si="4"/>
        <v>0</v>
      </c>
      <c r="G15" s="113"/>
      <c r="H15" s="113">
        <f t="shared" si="5"/>
        <v>0</v>
      </c>
      <c r="I15" s="113"/>
      <c r="J15" s="113"/>
      <c r="K15" s="112"/>
      <c r="L15" s="112"/>
      <c r="M15" s="113">
        <f t="shared" si="6"/>
        <v>0</v>
      </c>
      <c r="N15" s="114">
        <f t="shared" si="10"/>
        <v>0</v>
      </c>
      <c r="O15" s="114">
        <f t="shared" si="7"/>
        <v>0</v>
      </c>
      <c r="P15" s="114">
        <f t="shared" si="0"/>
        <v>0</v>
      </c>
      <c r="Q15" s="112"/>
      <c r="R15" s="114">
        <f t="shared" si="8"/>
        <v>0</v>
      </c>
      <c r="S15" s="112"/>
      <c r="T15" s="112"/>
      <c r="U15" s="115">
        <f t="shared" si="9"/>
        <v>0</v>
      </c>
      <c r="V15" s="115">
        <f t="shared" si="1"/>
        <v>0</v>
      </c>
    </row>
    <row r="16" spans="1:22" s="11" customFormat="1" ht="11.4">
      <c r="A16" s="16" t="s">
        <v>19</v>
      </c>
      <c r="B16" s="112"/>
      <c r="C16" s="112"/>
      <c r="D16" s="112">
        <f t="shared" si="2"/>
        <v>0</v>
      </c>
      <c r="E16" s="112">
        <f t="shared" si="3"/>
        <v>0</v>
      </c>
      <c r="F16" s="113">
        <f t="shared" si="4"/>
        <v>0</v>
      </c>
      <c r="G16" s="113"/>
      <c r="H16" s="113">
        <f t="shared" si="5"/>
        <v>0</v>
      </c>
      <c r="I16" s="113"/>
      <c r="J16" s="113"/>
      <c r="K16" s="112"/>
      <c r="L16" s="112"/>
      <c r="M16" s="113">
        <f t="shared" si="6"/>
        <v>0</v>
      </c>
      <c r="N16" s="114">
        <f t="shared" si="10"/>
        <v>0</v>
      </c>
      <c r="O16" s="114">
        <f t="shared" si="7"/>
        <v>0</v>
      </c>
      <c r="P16" s="114">
        <f t="shared" si="0"/>
        <v>0</v>
      </c>
      <c r="Q16" s="112"/>
      <c r="R16" s="114">
        <f t="shared" si="8"/>
        <v>0</v>
      </c>
      <c r="S16" s="112"/>
      <c r="T16" s="112"/>
      <c r="U16" s="115">
        <f t="shared" si="9"/>
        <v>0</v>
      </c>
      <c r="V16" s="115">
        <f t="shared" si="1"/>
        <v>0</v>
      </c>
    </row>
    <row r="17" spans="1:22" s="11" customFormat="1" ht="11.4">
      <c r="A17" s="16" t="s">
        <v>20</v>
      </c>
      <c r="B17" s="112"/>
      <c r="C17" s="112"/>
      <c r="D17" s="112">
        <f t="shared" si="2"/>
        <v>0</v>
      </c>
      <c r="E17" s="112">
        <f t="shared" si="3"/>
        <v>0</v>
      </c>
      <c r="F17" s="113">
        <f t="shared" si="4"/>
        <v>0</v>
      </c>
      <c r="G17" s="113"/>
      <c r="H17" s="113">
        <f t="shared" si="5"/>
        <v>0</v>
      </c>
      <c r="I17" s="113"/>
      <c r="J17" s="113"/>
      <c r="K17" s="112"/>
      <c r="L17" s="112"/>
      <c r="M17" s="113">
        <f t="shared" si="6"/>
        <v>0</v>
      </c>
      <c r="N17" s="114">
        <f t="shared" si="10"/>
        <v>0</v>
      </c>
      <c r="O17" s="114">
        <f t="shared" si="7"/>
        <v>0</v>
      </c>
      <c r="P17" s="114">
        <f t="shared" si="0"/>
        <v>0</v>
      </c>
      <c r="Q17" s="112"/>
      <c r="R17" s="114">
        <f t="shared" si="8"/>
        <v>0</v>
      </c>
      <c r="S17" s="112"/>
      <c r="T17" s="112"/>
      <c r="U17" s="115">
        <f t="shared" si="9"/>
        <v>0</v>
      </c>
      <c r="V17" s="115">
        <f t="shared" si="1"/>
        <v>0</v>
      </c>
    </row>
    <row r="18" spans="1:22" s="11" customFormat="1" ht="11.4">
      <c r="A18" s="16" t="s">
        <v>21</v>
      </c>
      <c r="B18" s="112"/>
      <c r="C18" s="112"/>
      <c r="D18" s="112">
        <f t="shared" si="2"/>
        <v>0</v>
      </c>
      <c r="E18" s="112">
        <f t="shared" si="3"/>
        <v>0</v>
      </c>
      <c r="F18" s="113">
        <f t="shared" si="4"/>
        <v>0</v>
      </c>
      <c r="G18" s="113"/>
      <c r="H18" s="113">
        <f t="shared" si="5"/>
        <v>0</v>
      </c>
      <c r="I18" s="113"/>
      <c r="J18" s="113"/>
      <c r="K18" s="112"/>
      <c r="L18" s="112"/>
      <c r="M18" s="113">
        <f t="shared" si="6"/>
        <v>0</v>
      </c>
      <c r="N18" s="114">
        <f t="shared" si="10"/>
        <v>0</v>
      </c>
      <c r="O18" s="114">
        <f t="shared" si="7"/>
        <v>0</v>
      </c>
      <c r="P18" s="114">
        <f t="shared" si="0"/>
        <v>0</v>
      </c>
      <c r="Q18" s="112"/>
      <c r="R18" s="114">
        <f t="shared" si="8"/>
        <v>0</v>
      </c>
      <c r="S18" s="112"/>
      <c r="T18" s="112"/>
      <c r="U18" s="115">
        <f t="shared" si="9"/>
        <v>0</v>
      </c>
      <c r="V18" s="115">
        <f t="shared" si="1"/>
        <v>0</v>
      </c>
    </row>
    <row r="19" spans="1:22" s="11" customFormat="1" ht="11.4">
      <c r="A19" s="16" t="s">
        <v>22</v>
      </c>
      <c r="B19" s="112"/>
      <c r="C19" s="112"/>
      <c r="D19" s="112">
        <f t="shared" si="2"/>
        <v>0</v>
      </c>
      <c r="E19" s="112">
        <f t="shared" si="3"/>
        <v>0</v>
      </c>
      <c r="F19" s="113">
        <f t="shared" si="4"/>
        <v>0</v>
      </c>
      <c r="G19" s="113"/>
      <c r="H19" s="113">
        <f t="shared" si="5"/>
        <v>0</v>
      </c>
      <c r="I19" s="113"/>
      <c r="J19" s="113"/>
      <c r="K19" s="112"/>
      <c r="L19" s="112"/>
      <c r="M19" s="113">
        <f t="shared" si="6"/>
        <v>0</v>
      </c>
      <c r="N19" s="114">
        <f t="shared" si="10"/>
        <v>0</v>
      </c>
      <c r="O19" s="114">
        <f t="shared" si="7"/>
        <v>0</v>
      </c>
      <c r="P19" s="114">
        <f t="shared" si="0"/>
        <v>0</v>
      </c>
      <c r="Q19" s="112"/>
      <c r="R19" s="114">
        <f t="shared" si="8"/>
        <v>0</v>
      </c>
      <c r="S19" s="112"/>
      <c r="T19" s="112"/>
      <c r="U19" s="115">
        <f t="shared" si="9"/>
        <v>0</v>
      </c>
      <c r="V19" s="115">
        <f>M19-U19</f>
        <v>0</v>
      </c>
    </row>
    <row r="20" spans="1:22" s="11" customFormat="1" ht="11.4">
      <c r="A20" s="16" t="s">
        <v>23</v>
      </c>
      <c r="B20" s="112"/>
      <c r="C20" s="112"/>
      <c r="D20" s="112">
        <f t="shared" si="2"/>
        <v>0</v>
      </c>
      <c r="E20" s="112">
        <f t="shared" si="3"/>
        <v>0</v>
      </c>
      <c r="F20" s="113">
        <f t="shared" si="4"/>
        <v>0</v>
      </c>
      <c r="G20" s="113"/>
      <c r="H20" s="113">
        <f t="shared" si="5"/>
        <v>0</v>
      </c>
      <c r="I20" s="113"/>
      <c r="J20" s="113"/>
      <c r="K20" s="112"/>
      <c r="L20" s="112"/>
      <c r="M20" s="113">
        <f t="shared" si="6"/>
        <v>0</v>
      </c>
      <c r="N20" s="114">
        <f t="shared" si="10"/>
        <v>0</v>
      </c>
      <c r="O20" s="114">
        <f t="shared" si="7"/>
        <v>0</v>
      </c>
      <c r="P20" s="114">
        <f t="shared" si="0"/>
        <v>0</v>
      </c>
      <c r="Q20" s="112"/>
      <c r="R20" s="114">
        <f t="shared" si="8"/>
        <v>0</v>
      </c>
      <c r="S20" s="112"/>
      <c r="T20" s="112"/>
      <c r="U20" s="115">
        <f t="shared" si="9"/>
        <v>0</v>
      </c>
      <c r="V20" s="115">
        <f t="shared" si="1"/>
        <v>0</v>
      </c>
    </row>
    <row r="21" spans="1:22" s="11" customFormat="1" ht="11.4">
      <c r="A21" s="16" t="s">
        <v>24</v>
      </c>
      <c r="B21" s="112"/>
      <c r="C21" s="112"/>
      <c r="D21" s="112">
        <f t="shared" si="2"/>
        <v>0</v>
      </c>
      <c r="E21" s="112">
        <f t="shared" si="3"/>
        <v>0</v>
      </c>
      <c r="F21" s="113">
        <f t="shared" si="4"/>
        <v>0</v>
      </c>
      <c r="G21" s="113"/>
      <c r="H21" s="113">
        <f t="shared" si="5"/>
        <v>0</v>
      </c>
      <c r="I21" s="113"/>
      <c r="J21" s="113"/>
      <c r="K21" s="112"/>
      <c r="L21" s="112"/>
      <c r="M21" s="113">
        <f t="shared" si="6"/>
        <v>0</v>
      </c>
      <c r="N21" s="114">
        <f t="shared" si="10"/>
        <v>0</v>
      </c>
      <c r="O21" s="114">
        <f t="shared" si="7"/>
        <v>0</v>
      </c>
      <c r="P21" s="114">
        <f t="shared" si="0"/>
        <v>0</v>
      </c>
      <c r="Q21" s="112"/>
      <c r="R21" s="114">
        <f t="shared" si="8"/>
        <v>0</v>
      </c>
      <c r="S21" s="112"/>
      <c r="T21" s="112"/>
      <c r="U21" s="115">
        <f t="shared" si="9"/>
        <v>0</v>
      </c>
      <c r="V21" s="115">
        <f t="shared" si="1"/>
        <v>0</v>
      </c>
    </row>
    <row r="22" spans="1:22" s="11" customFormat="1" ht="11.4">
      <c r="A22" s="16" t="s">
        <v>25</v>
      </c>
      <c r="B22" s="112"/>
      <c r="C22" s="112"/>
      <c r="D22" s="112">
        <f t="shared" si="2"/>
        <v>0</v>
      </c>
      <c r="E22" s="112">
        <f t="shared" si="3"/>
        <v>0</v>
      </c>
      <c r="F22" s="113">
        <f t="shared" si="4"/>
        <v>0</v>
      </c>
      <c r="G22" s="113"/>
      <c r="H22" s="113">
        <f t="shared" si="5"/>
        <v>0</v>
      </c>
      <c r="I22" s="113"/>
      <c r="J22" s="113"/>
      <c r="K22" s="112"/>
      <c r="L22" s="112"/>
      <c r="M22" s="113">
        <f t="shared" si="6"/>
        <v>0</v>
      </c>
      <c r="N22" s="114">
        <f t="shared" si="10"/>
        <v>0</v>
      </c>
      <c r="O22" s="114">
        <f t="shared" si="7"/>
        <v>0</v>
      </c>
      <c r="P22" s="114">
        <f t="shared" si="0"/>
        <v>0</v>
      </c>
      <c r="Q22" s="112"/>
      <c r="R22" s="114">
        <f t="shared" si="8"/>
        <v>0</v>
      </c>
      <c r="S22" s="112"/>
      <c r="T22" s="112"/>
      <c r="U22" s="115">
        <f t="shared" si="9"/>
        <v>0</v>
      </c>
      <c r="V22" s="115">
        <f t="shared" si="1"/>
        <v>0</v>
      </c>
    </row>
    <row r="23" spans="1:22" s="11" customFormat="1" ht="11.4">
      <c r="A23" s="16" t="s">
        <v>26</v>
      </c>
      <c r="B23" s="112"/>
      <c r="C23" s="112"/>
      <c r="D23" s="112">
        <f t="shared" si="2"/>
        <v>0</v>
      </c>
      <c r="E23" s="112">
        <f t="shared" si="3"/>
        <v>0</v>
      </c>
      <c r="F23" s="113">
        <f t="shared" si="4"/>
        <v>0</v>
      </c>
      <c r="G23" s="113"/>
      <c r="H23" s="113">
        <f t="shared" si="5"/>
        <v>0</v>
      </c>
      <c r="I23" s="113"/>
      <c r="J23" s="113"/>
      <c r="K23" s="112"/>
      <c r="L23" s="112"/>
      <c r="M23" s="113">
        <f t="shared" si="6"/>
        <v>0</v>
      </c>
      <c r="N23" s="114">
        <f t="shared" si="10"/>
        <v>0</v>
      </c>
      <c r="O23" s="114">
        <f t="shared" si="7"/>
        <v>0</v>
      </c>
      <c r="P23" s="114">
        <f t="shared" si="0"/>
        <v>0</v>
      </c>
      <c r="Q23" s="113"/>
      <c r="R23" s="114">
        <f t="shared" si="8"/>
        <v>0</v>
      </c>
      <c r="S23" s="112"/>
      <c r="T23" s="112"/>
      <c r="U23" s="115">
        <f t="shared" si="9"/>
        <v>0</v>
      </c>
      <c r="V23" s="115">
        <f t="shared" si="1"/>
        <v>0</v>
      </c>
    </row>
    <row r="24" spans="1:22" s="11" customFormat="1" ht="11.4">
      <c r="A24" s="16"/>
      <c r="B24" s="112"/>
      <c r="C24" s="112"/>
      <c r="D24" s="112">
        <f t="shared" si="2"/>
        <v>0</v>
      </c>
      <c r="E24" s="112">
        <f t="shared" si="3"/>
        <v>0</v>
      </c>
      <c r="F24" s="113">
        <f t="shared" si="4"/>
        <v>0</v>
      </c>
      <c r="G24" s="113"/>
      <c r="H24" s="113">
        <f t="shared" si="5"/>
        <v>0</v>
      </c>
      <c r="I24" s="113"/>
      <c r="J24" s="113"/>
      <c r="K24" s="112"/>
      <c r="L24" s="112"/>
      <c r="M24" s="113">
        <f t="shared" si="6"/>
        <v>0</v>
      </c>
      <c r="N24" s="114">
        <f t="shared" si="10"/>
        <v>0</v>
      </c>
      <c r="O24" s="114">
        <f t="shared" si="7"/>
        <v>0</v>
      </c>
      <c r="P24" s="114">
        <f t="shared" si="0"/>
        <v>0</v>
      </c>
      <c r="Q24" s="113"/>
      <c r="R24" s="114">
        <f t="shared" si="8"/>
        <v>0</v>
      </c>
      <c r="S24" s="112"/>
      <c r="T24" s="112"/>
      <c r="U24" s="115"/>
      <c r="V24" s="115"/>
    </row>
    <row r="25" spans="1:22" s="11" customFormat="1" ht="19.5" customHeight="1">
      <c r="A25" s="16" t="s">
        <v>2</v>
      </c>
      <c r="B25" s="115">
        <f>SUM(B11:B24)</f>
        <v>0</v>
      </c>
      <c r="C25" s="115">
        <f t="shared" ref="C25:V25" si="11">SUM(C11:C24)</f>
        <v>0</v>
      </c>
      <c r="D25" s="115">
        <f t="shared" si="11"/>
        <v>0</v>
      </c>
      <c r="E25" s="115">
        <f t="shared" si="11"/>
        <v>0</v>
      </c>
      <c r="F25" s="115">
        <f t="shared" si="11"/>
        <v>0</v>
      </c>
      <c r="G25" s="115">
        <f t="shared" si="11"/>
        <v>0</v>
      </c>
      <c r="H25" s="115">
        <f t="shared" si="11"/>
        <v>0</v>
      </c>
      <c r="I25" s="115">
        <f t="shared" si="11"/>
        <v>0</v>
      </c>
      <c r="J25" s="115">
        <f t="shared" si="11"/>
        <v>0</v>
      </c>
      <c r="K25" s="115">
        <f t="shared" si="11"/>
        <v>0</v>
      </c>
      <c r="L25" s="115">
        <f t="shared" si="11"/>
        <v>0</v>
      </c>
      <c r="M25" s="113">
        <f t="shared" si="11"/>
        <v>0</v>
      </c>
      <c r="N25" s="115">
        <f t="shared" si="11"/>
        <v>0</v>
      </c>
      <c r="O25" s="115">
        <f t="shared" si="11"/>
        <v>0</v>
      </c>
      <c r="P25" s="115">
        <f t="shared" si="11"/>
        <v>0</v>
      </c>
      <c r="Q25" s="115">
        <f t="shared" si="11"/>
        <v>0</v>
      </c>
      <c r="R25" s="115">
        <f t="shared" si="11"/>
        <v>0</v>
      </c>
      <c r="S25" s="115">
        <f t="shared" si="11"/>
        <v>0</v>
      </c>
      <c r="T25" s="115">
        <f t="shared" si="11"/>
        <v>0</v>
      </c>
      <c r="U25" s="115">
        <f t="shared" si="11"/>
        <v>0</v>
      </c>
      <c r="V25" s="115">
        <f t="shared" si="11"/>
        <v>0</v>
      </c>
    </row>
    <row r="26" spans="1:22" s="11" customFormat="1" ht="19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0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A27" s="107" t="s">
        <v>65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9" spans="1:22">
      <c r="A29" s="1" t="s">
        <v>66</v>
      </c>
      <c r="B29" s="112">
        <v>23.08</v>
      </c>
    </row>
    <row r="30" spans="1:22">
      <c r="A30" s="1" t="s">
        <v>64</v>
      </c>
      <c r="B30" s="116">
        <v>8.3299999999999999E-2</v>
      </c>
    </row>
  </sheetData>
  <mergeCells count="9">
    <mergeCell ref="B8:H8"/>
    <mergeCell ref="I8:L8"/>
    <mergeCell ref="N8:T8"/>
    <mergeCell ref="F3:L3"/>
    <mergeCell ref="Q3:R3"/>
    <mergeCell ref="F4:L4"/>
    <mergeCell ref="Q4:R4"/>
    <mergeCell ref="F5:L5"/>
    <mergeCell ref="F6:L6"/>
  </mergeCells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workbookViewId="0">
      <selection activeCell="H19" sqref="H19"/>
    </sheetView>
  </sheetViews>
  <sheetFormatPr baseColWidth="10" defaultColWidth="11.44140625" defaultRowHeight="13.2"/>
  <cols>
    <col min="1" max="1" width="15.44140625" style="1" bestFit="1" customWidth="1"/>
    <col min="2" max="2" width="11" style="6" bestFit="1" customWidth="1"/>
    <col min="3" max="4" width="11" style="6" customWidth="1"/>
    <col min="5" max="6" width="7.44140625" style="6" bestFit="1" customWidth="1"/>
    <col min="7" max="7" width="9" style="6" bestFit="1" customWidth="1"/>
    <col min="8" max="8" width="8.109375" style="6" customWidth="1"/>
    <col min="9" max="9" width="9.109375" style="6" bestFit="1" customWidth="1"/>
    <col min="10" max="10" width="8.109375" style="6" bestFit="1" customWidth="1"/>
    <col min="11" max="11" width="8" style="6" bestFit="1" customWidth="1"/>
    <col min="12" max="12" width="6.6640625" style="6" bestFit="1" customWidth="1"/>
    <col min="13" max="13" width="6.44140625" style="6" bestFit="1" customWidth="1"/>
    <col min="14" max="14" width="6.6640625" style="6" bestFit="1" customWidth="1"/>
    <col min="15" max="15" width="6.5546875" style="6" customWidth="1"/>
    <col min="16" max="16" width="9.109375" style="6" customWidth="1"/>
    <col min="17" max="17" width="9.44140625" style="6" customWidth="1"/>
    <col min="18" max="18" width="9.44140625" style="6" bestFit="1" customWidth="1"/>
    <col min="19" max="16384" width="11.44140625" style="1"/>
  </cols>
  <sheetData>
    <row r="1" spans="1:20">
      <c r="A1" s="17" t="str">
        <f>'Reka 2018'!A1</f>
        <v>Muster AG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  <c r="T1" s="4"/>
    </row>
    <row r="2" spans="1:20" ht="13.8" thickBot="1">
      <c r="A2" s="17" t="str">
        <f>'Reka 2018'!A2</f>
        <v>9500 Wil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4"/>
    </row>
    <row r="3" spans="1:20" s="8" customFormat="1" ht="20.25" customHeight="1">
      <c r="A3" s="68" t="s">
        <v>36</v>
      </c>
      <c r="B3" s="69">
        <f>'Reka 2018'!B3</f>
        <v>2019</v>
      </c>
      <c r="C3" s="70"/>
      <c r="D3" s="70"/>
      <c r="E3" s="88"/>
      <c r="F3" s="88"/>
      <c r="G3" s="88"/>
      <c r="H3" s="88"/>
      <c r="I3" s="88"/>
      <c r="J3" s="88"/>
      <c r="K3" s="142"/>
      <c r="L3" s="143"/>
      <c r="M3" s="143"/>
      <c r="N3" s="143"/>
      <c r="O3" s="143"/>
      <c r="P3" s="89"/>
      <c r="Q3" s="143"/>
      <c r="R3" s="143"/>
      <c r="S3" s="33"/>
      <c r="T3" s="90"/>
    </row>
    <row r="4" spans="1:20" ht="20.25" customHeight="1">
      <c r="A4" s="29"/>
      <c r="B4" s="72"/>
      <c r="C4" s="30"/>
      <c r="D4" s="30"/>
      <c r="E4" s="30"/>
      <c r="F4" s="30"/>
      <c r="G4" s="30"/>
      <c r="H4" s="30"/>
      <c r="I4" s="30"/>
      <c r="J4" s="30"/>
      <c r="K4" s="124"/>
      <c r="L4" s="125"/>
      <c r="M4" s="125"/>
      <c r="N4" s="125"/>
      <c r="O4" s="125"/>
      <c r="P4" s="71"/>
      <c r="Q4" s="125"/>
      <c r="R4" s="125"/>
      <c r="S4" s="17"/>
      <c r="T4" s="4"/>
    </row>
    <row r="5" spans="1:20" ht="20.25" customHeight="1">
      <c r="A5" s="29"/>
      <c r="B5" s="72"/>
      <c r="C5" s="30"/>
      <c r="D5" s="30"/>
      <c r="E5" s="30"/>
      <c r="F5" s="30"/>
      <c r="G5" s="30"/>
      <c r="H5" s="30"/>
      <c r="I5" s="30"/>
      <c r="J5" s="30"/>
      <c r="K5" s="124"/>
      <c r="L5" s="125"/>
      <c r="M5" s="125"/>
      <c r="N5" s="125"/>
      <c r="O5" s="125"/>
      <c r="P5" s="124"/>
      <c r="Q5" s="125"/>
      <c r="R5" s="125"/>
      <c r="S5" s="17"/>
      <c r="T5" s="4"/>
    </row>
    <row r="6" spans="1:20" ht="20.25" customHeight="1" thickBot="1">
      <c r="A6" s="29"/>
      <c r="B6" s="72"/>
      <c r="C6" s="30"/>
      <c r="D6" s="30"/>
      <c r="E6" s="30"/>
      <c r="F6" s="30"/>
      <c r="G6" s="30"/>
      <c r="H6" s="30"/>
      <c r="I6" s="30"/>
      <c r="J6" s="30"/>
      <c r="K6" s="124"/>
      <c r="L6" s="125"/>
      <c r="M6" s="125"/>
      <c r="N6" s="125"/>
      <c r="O6" s="125"/>
      <c r="P6" s="124"/>
      <c r="Q6" s="125"/>
      <c r="R6" s="125"/>
      <c r="S6" s="17"/>
      <c r="T6" s="4"/>
    </row>
    <row r="7" spans="1:20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  <c r="R7" s="91"/>
      <c r="S7" s="92"/>
      <c r="T7" s="4"/>
    </row>
    <row r="8" spans="1:20" s="3" customFormat="1" ht="38.25" customHeight="1">
      <c r="A8" s="22" t="s">
        <v>4</v>
      </c>
      <c r="B8" s="63" t="s">
        <v>68</v>
      </c>
      <c r="C8" s="63" t="s">
        <v>6</v>
      </c>
      <c r="D8" s="63" t="s">
        <v>70</v>
      </c>
      <c r="E8" s="63" t="s">
        <v>55</v>
      </c>
      <c r="F8" s="63" t="s">
        <v>54</v>
      </c>
      <c r="G8" s="63" t="s">
        <v>29</v>
      </c>
      <c r="H8" s="63" t="s">
        <v>5</v>
      </c>
      <c r="I8" s="64" t="s">
        <v>7</v>
      </c>
      <c r="J8" s="63" t="s">
        <v>8</v>
      </c>
      <c r="K8" s="63" t="s">
        <v>9</v>
      </c>
      <c r="L8" s="63" t="s">
        <v>10</v>
      </c>
      <c r="M8" s="63" t="s">
        <v>11</v>
      </c>
      <c r="N8" s="63" t="s">
        <v>12</v>
      </c>
      <c r="O8" s="63" t="s">
        <v>52</v>
      </c>
      <c r="P8" s="63" t="s">
        <v>53</v>
      </c>
      <c r="Q8" s="63" t="s">
        <v>50</v>
      </c>
      <c r="R8" s="93" t="s">
        <v>71</v>
      </c>
      <c r="S8" s="94" t="s">
        <v>61</v>
      </c>
      <c r="T8" s="95"/>
    </row>
    <row r="9" spans="1:20" s="3" customFormat="1">
      <c r="A9" s="22"/>
      <c r="B9" s="63"/>
      <c r="C9" s="63"/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93"/>
      <c r="S9" s="94"/>
      <c r="T9" s="95"/>
    </row>
    <row r="10" spans="1:20" s="3" customFormat="1">
      <c r="A10" s="2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4"/>
      <c r="O10" s="24"/>
      <c r="P10" s="24"/>
      <c r="Q10" s="14"/>
      <c r="R10" s="25"/>
      <c r="S10" s="96"/>
      <c r="T10" s="95"/>
    </row>
    <row r="11" spans="1:20">
      <c r="A11" s="26" t="s">
        <v>14</v>
      </c>
      <c r="B11" s="113">
        <f>SUM('MA1:MA4'!F11)</f>
        <v>0</v>
      </c>
      <c r="C11" s="113">
        <f>SUM('MA1:MA4'!G11)</f>
        <v>0</v>
      </c>
      <c r="D11" s="113">
        <f>SUM('MA1:MA4'!H11)</f>
        <v>0</v>
      </c>
      <c r="E11" s="113">
        <f>SUM('MA1:MA4'!I11)</f>
        <v>0</v>
      </c>
      <c r="F11" s="113">
        <f>SUM('MA1:MA4'!J11)</f>
        <v>0</v>
      </c>
      <c r="G11" s="113">
        <f>SUM('MA1:MA4'!K11)</f>
        <v>0</v>
      </c>
      <c r="H11" s="113">
        <f>SUM('MA1:MA4'!L11)</f>
        <v>0</v>
      </c>
      <c r="I11" s="113">
        <f>SUM('MA1:MA4'!M11)</f>
        <v>0</v>
      </c>
      <c r="J11" s="113">
        <f>SUM('MA1:MA4'!N11)</f>
        <v>0</v>
      </c>
      <c r="K11" s="113">
        <f>SUM('MA1:MA4'!O11)</f>
        <v>0</v>
      </c>
      <c r="L11" s="113">
        <f>SUM('MA1:MA4'!P11)</f>
        <v>0</v>
      </c>
      <c r="M11" s="113">
        <f>SUM('MA1:MA4'!Q11)</f>
        <v>0</v>
      </c>
      <c r="N11" s="113">
        <f>SUM('MA1:MA4'!R11)</f>
        <v>0</v>
      </c>
      <c r="O11" s="113">
        <f>SUM('MA1:MA4'!S11)</f>
        <v>0</v>
      </c>
      <c r="P11" s="113">
        <f>SUM('MA1:MA4'!T11)</f>
        <v>0</v>
      </c>
      <c r="Q11" s="113">
        <f>SUM('MA1:MA4'!U11)</f>
        <v>0</v>
      </c>
      <c r="R11" s="113">
        <f>SUM('MA1:MA4'!V11)</f>
        <v>0</v>
      </c>
      <c r="S11" s="97"/>
      <c r="T11" s="4"/>
    </row>
    <row r="12" spans="1:20">
      <c r="A12" s="27" t="s">
        <v>15</v>
      </c>
      <c r="B12" s="113">
        <f>SUM('MA1:MA4'!F12)</f>
        <v>0</v>
      </c>
      <c r="C12" s="113">
        <f>SUM('MA1:MA4'!G12)</f>
        <v>0</v>
      </c>
      <c r="D12" s="113">
        <f>SUM('MA1:MA4'!H12)</f>
        <v>0</v>
      </c>
      <c r="E12" s="113">
        <f>SUM('MA1:MA4'!I12)</f>
        <v>0</v>
      </c>
      <c r="F12" s="113">
        <f>SUM('MA1:MA4'!J12)</f>
        <v>0</v>
      </c>
      <c r="G12" s="113">
        <f>SUM('MA1:MA4'!K12)</f>
        <v>0</v>
      </c>
      <c r="H12" s="113">
        <f>SUM('MA1:MA4'!L12)</f>
        <v>0</v>
      </c>
      <c r="I12" s="113">
        <f>SUM('MA1:MA4'!M12)</f>
        <v>0</v>
      </c>
      <c r="J12" s="113">
        <f>SUM('MA1:MA4'!N12)</f>
        <v>0</v>
      </c>
      <c r="K12" s="113">
        <f>SUM('MA1:MA4'!O12)</f>
        <v>0</v>
      </c>
      <c r="L12" s="113">
        <f>SUM('MA1:MA4'!P12)</f>
        <v>0</v>
      </c>
      <c r="M12" s="113">
        <f>SUM('MA1:MA4'!Q12)</f>
        <v>0</v>
      </c>
      <c r="N12" s="113">
        <f>SUM('MA1:MA4'!R12)</f>
        <v>0</v>
      </c>
      <c r="O12" s="113">
        <f>SUM('MA1:MA4'!S12)</f>
        <v>0</v>
      </c>
      <c r="P12" s="113">
        <f>SUM('MA1:MA4'!T12)</f>
        <v>0</v>
      </c>
      <c r="Q12" s="113">
        <f>SUM('MA1:MA4'!U12)</f>
        <v>0</v>
      </c>
      <c r="R12" s="113">
        <f>SUM('MA1:MA4'!V12)</f>
        <v>0</v>
      </c>
      <c r="S12" s="97"/>
      <c r="T12" s="4"/>
    </row>
    <row r="13" spans="1:20">
      <c r="A13" s="27" t="s">
        <v>16</v>
      </c>
      <c r="B13" s="113">
        <f>SUM('MA1:MA4'!F13)</f>
        <v>0</v>
      </c>
      <c r="C13" s="113">
        <f>SUM('MA1:MA4'!G13)</f>
        <v>0</v>
      </c>
      <c r="D13" s="113">
        <f>SUM('MA1:MA4'!H13)</f>
        <v>0</v>
      </c>
      <c r="E13" s="113">
        <f>SUM('MA1:MA4'!I13)</f>
        <v>0</v>
      </c>
      <c r="F13" s="113">
        <f>SUM('MA1:MA4'!J13)</f>
        <v>0</v>
      </c>
      <c r="G13" s="113">
        <f>SUM('MA1:MA4'!K13)</f>
        <v>0</v>
      </c>
      <c r="H13" s="113">
        <f>SUM('MA1:MA4'!L13)</f>
        <v>0</v>
      </c>
      <c r="I13" s="113">
        <f>SUM('MA1:MA4'!M13)</f>
        <v>0</v>
      </c>
      <c r="J13" s="113">
        <f>SUM('MA1:MA4'!N13)</f>
        <v>0</v>
      </c>
      <c r="K13" s="113">
        <f>SUM('MA1:MA4'!O13)</f>
        <v>0</v>
      </c>
      <c r="L13" s="113">
        <f>SUM('MA1:MA4'!P13)</f>
        <v>0</v>
      </c>
      <c r="M13" s="113">
        <f>SUM('MA1:MA4'!Q13)</f>
        <v>0</v>
      </c>
      <c r="N13" s="113">
        <f>SUM('MA1:MA4'!R13)</f>
        <v>0</v>
      </c>
      <c r="O13" s="113">
        <f>SUM('MA1:MA4'!S13)</f>
        <v>0</v>
      </c>
      <c r="P13" s="113">
        <f>SUM('MA1:MA4'!T13)</f>
        <v>0</v>
      </c>
      <c r="Q13" s="113">
        <f>SUM('MA1:MA4'!U13)</f>
        <v>0</v>
      </c>
      <c r="R13" s="113">
        <f>SUM('MA1:MA4'!V13)</f>
        <v>0</v>
      </c>
      <c r="S13" s="97"/>
      <c r="T13" s="4"/>
    </row>
    <row r="14" spans="1:20">
      <c r="A14" s="26" t="s">
        <v>17</v>
      </c>
      <c r="B14" s="113">
        <f>SUM('MA1:MA4'!F14)</f>
        <v>0</v>
      </c>
      <c r="C14" s="113">
        <f>SUM('MA1:MA4'!G14)</f>
        <v>0</v>
      </c>
      <c r="D14" s="113">
        <f>SUM('MA1:MA4'!H14)</f>
        <v>0</v>
      </c>
      <c r="E14" s="113">
        <f>SUM('MA1:MA4'!I14)</f>
        <v>0</v>
      </c>
      <c r="F14" s="113">
        <f>SUM('MA1:MA4'!J14)</f>
        <v>0</v>
      </c>
      <c r="G14" s="113">
        <f>SUM('MA1:MA4'!K14)</f>
        <v>0</v>
      </c>
      <c r="H14" s="113">
        <f>SUM('MA1:MA4'!L14)</f>
        <v>0</v>
      </c>
      <c r="I14" s="113">
        <f>SUM('MA1:MA4'!M14)</f>
        <v>0</v>
      </c>
      <c r="J14" s="113">
        <f>SUM('MA1:MA4'!N14)</f>
        <v>0</v>
      </c>
      <c r="K14" s="113">
        <f>SUM('MA1:MA4'!O14)</f>
        <v>0</v>
      </c>
      <c r="L14" s="113">
        <f>SUM('MA1:MA4'!P14)</f>
        <v>0</v>
      </c>
      <c r="M14" s="113">
        <f>SUM('MA1:MA4'!Q14)</f>
        <v>0</v>
      </c>
      <c r="N14" s="113">
        <f>SUM('MA1:MA4'!R14)</f>
        <v>0</v>
      </c>
      <c r="O14" s="113">
        <f>SUM('MA1:MA4'!S14)</f>
        <v>0</v>
      </c>
      <c r="P14" s="113">
        <f>SUM('MA1:MA4'!T14)</f>
        <v>0</v>
      </c>
      <c r="Q14" s="113">
        <f>SUM('MA1:MA4'!U14)</f>
        <v>0</v>
      </c>
      <c r="R14" s="113">
        <f>SUM('MA1:MA4'!V14)</f>
        <v>0</v>
      </c>
      <c r="S14" s="97"/>
      <c r="T14" s="4"/>
    </row>
    <row r="15" spans="1:20">
      <c r="A15" s="27" t="s">
        <v>18</v>
      </c>
      <c r="B15" s="113">
        <f>SUM('MA1:MA4'!F15)</f>
        <v>0</v>
      </c>
      <c r="C15" s="113">
        <f>SUM('MA1:MA4'!G15)</f>
        <v>0</v>
      </c>
      <c r="D15" s="113">
        <f>SUM('MA1:MA4'!H15)</f>
        <v>0</v>
      </c>
      <c r="E15" s="113">
        <f>SUM('MA1:MA4'!I15)</f>
        <v>0</v>
      </c>
      <c r="F15" s="113">
        <f>SUM('MA1:MA4'!J15)</f>
        <v>0</v>
      </c>
      <c r="G15" s="113">
        <f>SUM('MA1:MA4'!K15)</f>
        <v>0</v>
      </c>
      <c r="H15" s="113">
        <f>SUM('MA1:MA4'!L15)</f>
        <v>0</v>
      </c>
      <c r="I15" s="113">
        <f>SUM('MA1:MA4'!M15)</f>
        <v>0</v>
      </c>
      <c r="J15" s="113">
        <f>SUM('MA1:MA4'!N15)</f>
        <v>0</v>
      </c>
      <c r="K15" s="113">
        <f>SUM('MA1:MA4'!O15)</f>
        <v>0</v>
      </c>
      <c r="L15" s="113">
        <f>SUM('MA1:MA4'!P15)</f>
        <v>0</v>
      </c>
      <c r="M15" s="113">
        <f>SUM('MA1:MA4'!Q15)</f>
        <v>0</v>
      </c>
      <c r="N15" s="113">
        <f>SUM('MA1:MA4'!R15)</f>
        <v>0</v>
      </c>
      <c r="O15" s="113">
        <f>SUM('MA1:MA4'!S15)</f>
        <v>0</v>
      </c>
      <c r="P15" s="113">
        <f>SUM('MA1:MA4'!T15)</f>
        <v>0</v>
      </c>
      <c r="Q15" s="113">
        <f>SUM('MA1:MA4'!U15)</f>
        <v>0</v>
      </c>
      <c r="R15" s="113">
        <f>SUM('MA1:MA4'!V15)</f>
        <v>0</v>
      </c>
      <c r="S15" s="97"/>
      <c r="T15" s="4"/>
    </row>
    <row r="16" spans="1:20">
      <c r="A16" s="27" t="s">
        <v>19</v>
      </c>
      <c r="B16" s="113">
        <f>SUM('MA1:MA4'!F16)</f>
        <v>0</v>
      </c>
      <c r="C16" s="113">
        <f>SUM('MA1:MA4'!G16)</f>
        <v>0</v>
      </c>
      <c r="D16" s="113">
        <f>SUM('MA1:MA4'!H16)</f>
        <v>0</v>
      </c>
      <c r="E16" s="113">
        <f>SUM('MA1:MA4'!I16)</f>
        <v>0</v>
      </c>
      <c r="F16" s="113">
        <f>SUM('MA1:MA4'!J16)</f>
        <v>0</v>
      </c>
      <c r="G16" s="113">
        <f>SUM('MA1:MA4'!K16)</f>
        <v>0</v>
      </c>
      <c r="H16" s="113">
        <f>SUM('MA1:MA4'!L16)</f>
        <v>0</v>
      </c>
      <c r="I16" s="113">
        <f>SUM('MA1:MA4'!M16)</f>
        <v>0</v>
      </c>
      <c r="J16" s="113">
        <f>SUM('MA1:MA4'!N16)</f>
        <v>0</v>
      </c>
      <c r="K16" s="113">
        <f>SUM('MA1:MA4'!O16)</f>
        <v>0</v>
      </c>
      <c r="L16" s="113">
        <f>SUM('MA1:MA4'!P16)</f>
        <v>0</v>
      </c>
      <c r="M16" s="113">
        <f>SUM('MA1:MA4'!Q16)</f>
        <v>0</v>
      </c>
      <c r="N16" s="113">
        <f>SUM('MA1:MA4'!R16)</f>
        <v>0</v>
      </c>
      <c r="O16" s="113">
        <f>SUM('MA1:MA4'!S16)</f>
        <v>0</v>
      </c>
      <c r="P16" s="113">
        <f>SUM('MA1:MA4'!T16)</f>
        <v>0</v>
      </c>
      <c r="Q16" s="113">
        <f>SUM('MA1:MA4'!U16)</f>
        <v>0</v>
      </c>
      <c r="R16" s="113">
        <f>SUM('MA1:MA4'!V16)</f>
        <v>0</v>
      </c>
      <c r="S16" s="97"/>
      <c r="T16" s="4"/>
    </row>
    <row r="17" spans="1:20">
      <c r="A17" s="26" t="s">
        <v>20</v>
      </c>
      <c r="B17" s="113">
        <f>SUM('MA1:MA4'!F17)</f>
        <v>0</v>
      </c>
      <c r="C17" s="113">
        <f>SUM('MA1:MA4'!G17)</f>
        <v>0</v>
      </c>
      <c r="D17" s="113">
        <f>SUM('MA1:MA4'!H17)</f>
        <v>0</v>
      </c>
      <c r="E17" s="113">
        <f>SUM('MA1:MA4'!I17)</f>
        <v>0</v>
      </c>
      <c r="F17" s="113">
        <f>SUM('MA1:MA4'!J17)</f>
        <v>0</v>
      </c>
      <c r="G17" s="113">
        <f>SUM('MA1:MA4'!K17)</f>
        <v>0</v>
      </c>
      <c r="H17" s="113">
        <f>SUM('MA1:MA4'!L17)</f>
        <v>0</v>
      </c>
      <c r="I17" s="113">
        <f>SUM('MA1:MA4'!M17)</f>
        <v>0</v>
      </c>
      <c r="J17" s="113">
        <f>SUM('MA1:MA4'!N17)</f>
        <v>0</v>
      </c>
      <c r="K17" s="113">
        <f>SUM('MA1:MA4'!O17)</f>
        <v>0</v>
      </c>
      <c r="L17" s="113">
        <f>SUM('MA1:MA4'!P17)</f>
        <v>0</v>
      </c>
      <c r="M17" s="113">
        <f>SUM('MA1:MA4'!Q17)</f>
        <v>0</v>
      </c>
      <c r="N17" s="113">
        <f>SUM('MA1:MA4'!R17)</f>
        <v>0</v>
      </c>
      <c r="O17" s="113">
        <f>SUM('MA1:MA4'!S17)</f>
        <v>0</v>
      </c>
      <c r="P17" s="113">
        <f>SUM('MA1:MA4'!T17)</f>
        <v>0</v>
      </c>
      <c r="Q17" s="113">
        <f>SUM('MA1:MA4'!U17)</f>
        <v>0</v>
      </c>
      <c r="R17" s="113">
        <f>SUM('MA1:MA4'!V17)</f>
        <v>0</v>
      </c>
      <c r="S17" s="97"/>
      <c r="T17" s="4"/>
    </row>
    <row r="18" spans="1:20">
      <c r="A18" s="27" t="s">
        <v>21</v>
      </c>
      <c r="B18" s="113">
        <f>SUM('MA1:MA4'!F18)</f>
        <v>0</v>
      </c>
      <c r="C18" s="113">
        <f>SUM('MA1:MA4'!G18)</f>
        <v>0</v>
      </c>
      <c r="D18" s="113">
        <f>SUM('MA1:MA4'!H18)</f>
        <v>0</v>
      </c>
      <c r="E18" s="113">
        <f>SUM('MA1:MA4'!I18)</f>
        <v>0</v>
      </c>
      <c r="F18" s="113">
        <f>SUM('MA1:MA4'!J18)</f>
        <v>0</v>
      </c>
      <c r="G18" s="113">
        <f>SUM('MA1:MA4'!K18)</f>
        <v>0</v>
      </c>
      <c r="H18" s="113">
        <f>SUM('MA1:MA4'!L18)</f>
        <v>0</v>
      </c>
      <c r="I18" s="113">
        <f>SUM('MA1:MA4'!M18)</f>
        <v>0</v>
      </c>
      <c r="J18" s="113">
        <f>SUM('MA1:MA4'!N18)</f>
        <v>0</v>
      </c>
      <c r="K18" s="113">
        <f>SUM('MA1:MA4'!O18)</f>
        <v>0</v>
      </c>
      <c r="L18" s="113">
        <f>SUM('MA1:MA4'!P18)</f>
        <v>0</v>
      </c>
      <c r="M18" s="113">
        <f>SUM('MA1:MA4'!Q18)</f>
        <v>0</v>
      </c>
      <c r="N18" s="113">
        <f>SUM('MA1:MA4'!R18)</f>
        <v>0</v>
      </c>
      <c r="O18" s="113">
        <f>SUM('MA1:MA4'!S18)</f>
        <v>0</v>
      </c>
      <c r="P18" s="113">
        <f>SUM('MA1:MA4'!T18)</f>
        <v>0</v>
      </c>
      <c r="Q18" s="113">
        <f>SUM('MA1:MA4'!U18)</f>
        <v>0</v>
      </c>
      <c r="R18" s="113">
        <f>SUM('MA1:MA4'!V18)</f>
        <v>0</v>
      </c>
      <c r="S18" s="97"/>
      <c r="T18" s="4"/>
    </row>
    <row r="19" spans="1:20">
      <c r="A19" s="27" t="s">
        <v>22</v>
      </c>
      <c r="B19" s="113">
        <f>SUM('MA1:MA4'!F19)</f>
        <v>0</v>
      </c>
      <c r="C19" s="113">
        <f>SUM('MA1:MA4'!G19)</f>
        <v>0</v>
      </c>
      <c r="D19" s="113">
        <f>SUM('MA1:MA4'!H19)</f>
        <v>0</v>
      </c>
      <c r="E19" s="113">
        <f>SUM('MA1:MA4'!I19)</f>
        <v>0</v>
      </c>
      <c r="F19" s="113">
        <f>SUM('MA1:MA4'!J19)</f>
        <v>0</v>
      </c>
      <c r="G19" s="113">
        <f>SUM('MA1:MA4'!K19)</f>
        <v>0</v>
      </c>
      <c r="H19" s="113">
        <f>SUM('MA1:MA4'!L19)</f>
        <v>0</v>
      </c>
      <c r="I19" s="113">
        <f>SUM('MA1:MA4'!M19)</f>
        <v>0</v>
      </c>
      <c r="J19" s="113">
        <f>SUM('MA1:MA4'!N19)</f>
        <v>0</v>
      </c>
      <c r="K19" s="113">
        <f>SUM('MA1:MA4'!O19)</f>
        <v>0</v>
      </c>
      <c r="L19" s="113">
        <f>SUM('MA1:MA4'!P19)</f>
        <v>0</v>
      </c>
      <c r="M19" s="113">
        <f>SUM('MA1:MA4'!Q19)</f>
        <v>0</v>
      </c>
      <c r="N19" s="113">
        <f>SUM('MA1:MA4'!R19)</f>
        <v>0</v>
      </c>
      <c r="O19" s="113">
        <f>SUM('MA1:MA4'!S19)</f>
        <v>0</v>
      </c>
      <c r="P19" s="113">
        <f>SUM('MA1:MA4'!T19)</f>
        <v>0</v>
      </c>
      <c r="Q19" s="113">
        <f>SUM('MA1:MA4'!U19)</f>
        <v>0</v>
      </c>
      <c r="R19" s="113">
        <f>SUM('MA1:MA4'!V19)</f>
        <v>0</v>
      </c>
      <c r="S19" s="97"/>
      <c r="T19" s="4"/>
    </row>
    <row r="20" spans="1:20">
      <c r="A20" s="26" t="s">
        <v>23</v>
      </c>
      <c r="B20" s="113">
        <f>SUM('MA1:MA4'!F20)</f>
        <v>0</v>
      </c>
      <c r="C20" s="113">
        <f>SUM('MA1:MA4'!G20)</f>
        <v>0</v>
      </c>
      <c r="D20" s="113">
        <f>SUM('MA1:MA4'!H20)</f>
        <v>0</v>
      </c>
      <c r="E20" s="113">
        <f>SUM('MA1:MA4'!I20)</f>
        <v>0</v>
      </c>
      <c r="F20" s="113">
        <f>SUM('MA1:MA4'!J20)</f>
        <v>0</v>
      </c>
      <c r="G20" s="113">
        <f>SUM('MA1:MA4'!K20)</f>
        <v>0</v>
      </c>
      <c r="H20" s="113">
        <f>SUM('MA1:MA4'!L20)</f>
        <v>0</v>
      </c>
      <c r="I20" s="113">
        <f>SUM('MA1:MA4'!M20)</f>
        <v>0</v>
      </c>
      <c r="J20" s="113">
        <f>SUM('MA1:MA4'!N20)</f>
        <v>0</v>
      </c>
      <c r="K20" s="113">
        <f>SUM('MA1:MA4'!O20)</f>
        <v>0</v>
      </c>
      <c r="L20" s="113">
        <f>SUM('MA1:MA4'!P20)</f>
        <v>0</v>
      </c>
      <c r="M20" s="113">
        <f>SUM('MA1:MA4'!Q20)</f>
        <v>0</v>
      </c>
      <c r="N20" s="113">
        <f>SUM('MA1:MA4'!R20)</f>
        <v>0</v>
      </c>
      <c r="O20" s="113">
        <f>SUM('MA1:MA4'!S20)</f>
        <v>0</v>
      </c>
      <c r="P20" s="113">
        <f>SUM('MA1:MA4'!T20)</f>
        <v>0</v>
      </c>
      <c r="Q20" s="113">
        <f>SUM('MA1:MA4'!U20)</f>
        <v>0</v>
      </c>
      <c r="R20" s="113">
        <f>SUM('MA1:MA4'!V20)</f>
        <v>0</v>
      </c>
      <c r="S20" s="97"/>
      <c r="T20" s="4"/>
    </row>
    <row r="21" spans="1:20">
      <c r="A21" s="27" t="s">
        <v>24</v>
      </c>
      <c r="B21" s="113">
        <f>SUM('MA1:MA4'!F21)</f>
        <v>0</v>
      </c>
      <c r="C21" s="113">
        <f>SUM('MA1:MA4'!G21)</f>
        <v>0</v>
      </c>
      <c r="D21" s="113">
        <f>SUM('MA1:MA4'!H21)</f>
        <v>0</v>
      </c>
      <c r="E21" s="113">
        <f>SUM('MA1:MA4'!I21)</f>
        <v>0</v>
      </c>
      <c r="F21" s="113">
        <f>SUM('MA1:MA4'!J21)</f>
        <v>0</v>
      </c>
      <c r="G21" s="113">
        <f>SUM('MA1:MA4'!K21)</f>
        <v>0</v>
      </c>
      <c r="H21" s="113">
        <f>SUM('MA1:MA4'!L21)</f>
        <v>0</v>
      </c>
      <c r="I21" s="113">
        <f>SUM('MA1:MA4'!M21)</f>
        <v>0</v>
      </c>
      <c r="J21" s="113">
        <f>SUM('MA1:MA4'!N21)</f>
        <v>0</v>
      </c>
      <c r="K21" s="113">
        <f>SUM('MA1:MA4'!O21)</f>
        <v>0</v>
      </c>
      <c r="L21" s="113">
        <f>SUM('MA1:MA4'!P21)</f>
        <v>0</v>
      </c>
      <c r="M21" s="113">
        <f>SUM('MA1:MA4'!Q21)</f>
        <v>0</v>
      </c>
      <c r="N21" s="113">
        <f>SUM('MA1:MA4'!R21)</f>
        <v>0</v>
      </c>
      <c r="O21" s="113">
        <f>SUM('MA1:MA4'!S21)</f>
        <v>0</v>
      </c>
      <c r="P21" s="113">
        <f>SUM('MA1:MA4'!T21)</f>
        <v>0</v>
      </c>
      <c r="Q21" s="113">
        <f>SUM('MA1:MA4'!U21)</f>
        <v>0</v>
      </c>
      <c r="R21" s="113">
        <f>SUM('MA1:MA4'!V21)</f>
        <v>0</v>
      </c>
      <c r="S21" s="97"/>
      <c r="T21" s="4"/>
    </row>
    <row r="22" spans="1:20">
      <c r="A22" s="27" t="s">
        <v>25</v>
      </c>
      <c r="B22" s="113">
        <f>SUM('MA1:MA4'!F22)</f>
        <v>0</v>
      </c>
      <c r="C22" s="113">
        <f>SUM('MA1:MA4'!G22)</f>
        <v>0</v>
      </c>
      <c r="D22" s="113">
        <f>SUM('MA1:MA4'!H22)</f>
        <v>0</v>
      </c>
      <c r="E22" s="113">
        <f>SUM('MA1:MA4'!I22)</f>
        <v>0</v>
      </c>
      <c r="F22" s="113">
        <f>SUM('MA1:MA4'!J22)</f>
        <v>0</v>
      </c>
      <c r="G22" s="113">
        <f>SUM('MA1:MA4'!K22)</f>
        <v>0</v>
      </c>
      <c r="H22" s="113">
        <f>SUM('MA1:MA4'!L22)</f>
        <v>0</v>
      </c>
      <c r="I22" s="113">
        <f>SUM('MA1:MA4'!M22)</f>
        <v>0</v>
      </c>
      <c r="J22" s="113">
        <f>SUM('MA1:MA4'!N22)</f>
        <v>0</v>
      </c>
      <c r="K22" s="113">
        <f>SUM('MA1:MA4'!O22)</f>
        <v>0</v>
      </c>
      <c r="L22" s="113">
        <f>SUM('MA1:MA4'!P22)</f>
        <v>0</v>
      </c>
      <c r="M22" s="113">
        <f>SUM('MA1:MA4'!Q22)</f>
        <v>0</v>
      </c>
      <c r="N22" s="113">
        <f>SUM('MA1:MA4'!R22)</f>
        <v>0</v>
      </c>
      <c r="O22" s="113">
        <f>SUM('MA1:MA4'!S22)</f>
        <v>0</v>
      </c>
      <c r="P22" s="113">
        <f>SUM('MA1:MA4'!T22)</f>
        <v>0</v>
      </c>
      <c r="Q22" s="113">
        <f>SUM('MA1:MA4'!U22)</f>
        <v>0</v>
      </c>
      <c r="R22" s="113">
        <f>SUM('MA1:MA4'!V22)</f>
        <v>0</v>
      </c>
      <c r="S22" s="97"/>
      <c r="T22" s="4"/>
    </row>
    <row r="23" spans="1:20">
      <c r="A23" s="26" t="s">
        <v>34</v>
      </c>
      <c r="B23" s="113">
        <f>SUM('MA1:MA4'!F23)</f>
        <v>0</v>
      </c>
      <c r="C23" s="113">
        <f>SUM('MA1:MA4'!G23)</f>
        <v>0</v>
      </c>
      <c r="D23" s="113">
        <f>SUM('MA1:MA4'!H23)</f>
        <v>0</v>
      </c>
      <c r="E23" s="113">
        <f>SUM('MA1:MA4'!I23)</f>
        <v>0</v>
      </c>
      <c r="F23" s="113">
        <f>SUM('MA1:MA4'!J23)</f>
        <v>0</v>
      </c>
      <c r="G23" s="113">
        <f>SUM('MA1:MA4'!K23)</f>
        <v>0</v>
      </c>
      <c r="H23" s="113">
        <f>SUM('MA1:MA4'!L23)</f>
        <v>0</v>
      </c>
      <c r="I23" s="113">
        <f>SUM('MA1:MA4'!M23)</f>
        <v>0</v>
      </c>
      <c r="J23" s="113">
        <f>SUM('MA1:MA4'!N23)</f>
        <v>0</v>
      </c>
      <c r="K23" s="113">
        <f>SUM('MA1:MA4'!O23)</f>
        <v>0</v>
      </c>
      <c r="L23" s="113">
        <f>SUM('MA1:MA4'!P23)</f>
        <v>0</v>
      </c>
      <c r="M23" s="113">
        <f>SUM('MA1:MA4'!Q23)</f>
        <v>0</v>
      </c>
      <c r="N23" s="113">
        <f>SUM('MA1:MA4'!R23)</f>
        <v>0</v>
      </c>
      <c r="O23" s="113">
        <f>SUM('MA1:MA4'!S23)</f>
        <v>0</v>
      </c>
      <c r="P23" s="113">
        <f>SUM('MA1:MA4'!T23)</f>
        <v>0</v>
      </c>
      <c r="Q23" s="113">
        <f>SUM('MA1:MA4'!U23)</f>
        <v>0</v>
      </c>
      <c r="R23" s="113">
        <f>SUM('MA1:MA4'!V23)</f>
        <v>0</v>
      </c>
      <c r="S23" s="97"/>
      <c r="T23" s="4"/>
    </row>
    <row r="24" spans="1:20">
      <c r="A24" s="27"/>
      <c r="B24" s="113">
        <f>SUM('MA1:MA4'!F24)</f>
        <v>0</v>
      </c>
      <c r="C24" s="113">
        <f>SUM('MA1:MA4'!G24)</f>
        <v>0</v>
      </c>
      <c r="D24" s="113">
        <f>SUM('MA1:MA4'!H24)</f>
        <v>0</v>
      </c>
      <c r="E24" s="113">
        <f>SUM('MA1:MA4'!I24)</f>
        <v>0</v>
      </c>
      <c r="F24" s="113">
        <f>SUM('MA1:MA4'!J24)</f>
        <v>0</v>
      </c>
      <c r="G24" s="113">
        <f>SUM('MA1:MA4'!K24)</f>
        <v>0</v>
      </c>
      <c r="H24" s="113">
        <f>SUM('MA1:MA4'!L24)</f>
        <v>0</v>
      </c>
      <c r="I24" s="113">
        <f>SUM('MA1:MA4'!M24)</f>
        <v>0</v>
      </c>
      <c r="J24" s="113">
        <f>SUM('MA1:MA4'!N24)</f>
        <v>0</v>
      </c>
      <c r="K24" s="113">
        <f>SUM('MA1:MA4'!O24)</f>
        <v>0</v>
      </c>
      <c r="L24" s="113">
        <f>SUM('MA1:MA4'!P24)</f>
        <v>0</v>
      </c>
      <c r="M24" s="113">
        <f>SUM('MA1:MA4'!Q24)</f>
        <v>0</v>
      </c>
      <c r="N24" s="113">
        <f>SUM('MA1:MA4'!R24)</f>
        <v>0</v>
      </c>
      <c r="O24" s="113">
        <f>SUM('MA1:MA4'!S24)</f>
        <v>0</v>
      </c>
      <c r="P24" s="113">
        <f>SUM('MA1:MA4'!T24)</f>
        <v>0</v>
      </c>
      <c r="Q24" s="113">
        <f>SUM('MA1:MA4'!U24)</f>
        <v>0</v>
      </c>
      <c r="R24" s="113">
        <f>SUM('MA1:MA4'!V24)</f>
        <v>0</v>
      </c>
      <c r="S24" s="97"/>
      <c r="T24" s="4"/>
    </row>
    <row r="25" spans="1:20" ht="19.5" customHeight="1" thickBot="1">
      <c r="A25" s="28" t="s">
        <v>2</v>
      </c>
      <c r="B25" s="113">
        <f>SUM(B11:B24)</f>
        <v>0</v>
      </c>
      <c r="C25" s="113">
        <f t="shared" ref="C25:Q25" si="0">SUM(C11:C24)</f>
        <v>0</v>
      </c>
      <c r="D25" s="113">
        <f t="shared" si="0"/>
        <v>0</v>
      </c>
      <c r="E25" s="113">
        <f t="shared" si="0"/>
        <v>0</v>
      </c>
      <c r="F25" s="113">
        <f t="shared" si="0"/>
        <v>0</v>
      </c>
      <c r="G25" s="113">
        <f t="shared" si="0"/>
        <v>0</v>
      </c>
      <c r="H25" s="113">
        <f t="shared" si="0"/>
        <v>0</v>
      </c>
      <c r="I25" s="113">
        <f t="shared" si="0"/>
        <v>0</v>
      </c>
      <c r="J25" s="113">
        <f t="shared" si="0"/>
        <v>0</v>
      </c>
      <c r="K25" s="113">
        <f t="shared" si="0"/>
        <v>0</v>
      </c>
      <c r="L25" s="113">
        <f t="shared" si="0"/>
        <v>0</v>
      </c>
      <c r="M25" s="113">
        <f t="shared" si="0"/>
        <v>0</v>
      </c>
      <c r="N25" s="113">
        <f t="shared" si="0"/>
        <v>0</v>
      </c>
      <c r="O25" s="113">
        <f t="shared" si="0"/>
        <v>0</v>
      </c>
      <c r="P25" s="113">
        <f t="shared" si="0"/>
        <v>0</v>
      </c>
      <c r="Q25" s="113">
        <f t="shared" si="0"/>
        <v>0</v>
      </c>
      <c r="R25" s="113">
        <f>SUM(R11:R24)</f>
        <v>0</v>
      </c>
      <c r="S25" s="97"/>
      <c r="T25" s="4"/>
    </row>
    <row r="26" spans="1:20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97"/>
      <c r="T26" s="4"/>
    </row>
    <row r="27" spans="1:20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97"/>
      <c r="T27" s="4"/>
    </row>
    <row r="28" spans="1:20" s="7" customFormat="1" ht="19.5" customHeight="1" thickBot="1">
      <c r="A28" s="31" t="s">
        <v>35</v>
      </c>
      <c r="B28" s="32">
        <v>5000</v>
      </c>
      <c r="C28" s="32">
        <v>5001</v>
      </c>
      <c r="D28" s="32"/>
      <c r="E28" s="32">
        <v>5001</v>
      </c>
      <c r="F28" s="32">
        <v>5001</v>
      </c>
      <c r="G28" s="32">
        <v>5700</v>
      </c>
      <c r="H28" s="32">
        <v>5820</v>
      </c>
      <c r="I28" s="32"/>
      <c r="J28" s="32">
        <v>5700</v>
      </c>
      <c r="K28" s="32">
        <v>5700</v>
      </c>
      <c r="L28" s="32">
        <v>5730</v>
      </c>
      <c r="M28" s="32">
        <v>5720</v>
      </c>
      <c r="N28" s="32">
        <v>5740</v>
      </c>
      <c r="O28" s="32">
        <v>5790</v>
      </c>
      <c r="P28" s="32"/>
      <c r="Q28" s="32"/>
      <c r="R28" s="32">
        <v>2050</v>
      </c>
      <c r="S28" s="98"/>
      <c r="T28" s="99"/>
    </row>
    <row r="29" spans="1:20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  <c r="T29" s="4"/>
    </row>
    <row r="30" spans="1:20">
      <c r="A30" s="4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4"/>
      <c r="T30" s="4"/>
    </row>
    <row r="31" spans="1:20">
      <c r="A31" s="4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4"/>
      <c r="T31" s="4"/>
    </row>
    <row r="32" spans="1:20">
      <c r="A32" s="4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4"/>
      <c r="T32" s="4"/>
    </row>
    <row r="33" spans="1:20">
      <c r="A33" s="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4"/>
      <c r="T33" s="4"/>
    </row>
    <row r="34" spans="1:20">
      <c r="A34" s="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4"/>
      <c r="T34" s="4"/>
    </row>
  </sheetData>
  <mergeCells count="8">
    <mergeCell ref="K6:O6"/>
    <mergeCell ref="K5:O5"/>
    <mergeCell ref="K4:O4"/>
    <mergeCell ref="K3:O3"/>
    <mergeCell ref="P5:R5"/>
    <mergeCell ref="P6:R6"/>
    <mergeCell ref="Q3:R3"/>
    <mergeCell ref="Q4:R4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Reka 2018</vt:lpstr>
      <vt:lpstr>MA1</vt:lpstr>
      <vt:lpstr>MA2</vt:lpstr>
      <vt:lpstr>MA3</vt:lpstr>
      <vt:lpstr>MA4</vt:lpstr>
      <vt:lpstr>Buchungsbeleg</vt:lpstr>
    </vt:vector>
  </TitlesOfParts>
  <Company>Horath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 Jan</dc:creator>
  <cp:lastModifiedBy>Blum Jan</cp:lastModifiedBy>
  <cp:lastPrinted>2015-02-11T09:01:14Z</cp:lastPrinted>
  <dcterms:created xsi:type="dcterms:W3CDTF">2002-11-28T12:43:08Z</dcterms:created>
  <dcterms:modified xsi:type="dcterms:W3CDTF">2019-11-27T14:05:38Z</dcterms:modified>
</cp:coreProperties>
</file>